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21 race season\July 10th race\"/>
    </mc:Choice>
  </mc:AlternateContent>
  <xr:revisionPtr revIDLastSave="0" documentId="13_ncr:1_{F98740C1-C9E7-4F97-A48E-8EBFC69C76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tion ATV" sheetId="16" r:id="rId1"/>
    <sheet name="Open ATV" sheetId="18" r:id="rId2"/>
    <sheet name="ATV Youth" sheetId="22" r:id="rId3"/>
    <sheet name="50cc chain" sheetId="17" r:id="rId4"/>
    <sheet name="50cc Shaft" sheetId="1" r:id="rId5"/>
    <sheet name="65CC" sheetId="2" r:id="rId6"/>
    <sheet name="85CC" sheetId="3" r:id="rId7"/>
    <sheet name="Youth" sheetId="15" r:id="rId8"/>
    <sheet name="Vintage Lights" sheetId="19" r:id="rId9"/>
    <sheet name="Vintage Open" sheetId="20" r:id="rId10"/>
    <sheet name="VET +40" sheetId="10" r:id="rId11"/>
    <sheet name="450 NOV" sheetId="4" r:id="rId12"/>
    <sheet name="Open NOV" sheetId="5" r:id="rId13"/>
    <sheet name="450 INT" sheetId="6" r:id="rId14"/>
    <sheet name="OPEN INT" sheetId="7" r:id="rId15"/>
    <sheet name="450 EXP" sheetId="8" r:id="rId16"/>
    <sheet name="OPEN EXP" sheetId="9" r:id="rId17"/>
    <sheet name="Carts" sheetId="12" r:id="rId18"/>
    <sheet name="SPEEDWAY D1" sheetId="11" r:id="rId19"/>
    <sheet name="750 Exp" sheetId="13" r:id="rId20"/>
    <sheet name="POINT VALUES" sheetId="14" r:id="rId21"/>
    <sheet name="Sheet5" sheetId="21" r:id="rId22"/>
  </sheets>
  <definedNames>
    <definedName name="_xlnm.Print_Area" localSheetId="4">'50cc Shaft'!$A$1:$AB$7</definedName>
    <definedName name="Z_5892B865_DC53_4347_842E_FA0A062CE8D1_.wvu.PrintArea" localSheetId="4" hidden="1">'50cc Shaft'!$A$1:$AB$7</definedName>
    <definedName name="Z_5892B865_DC53_4347_842E_FA0A062CE8D1_.wvu.Rows" localSheetId="19" hidden="1">'750 Exp'!#REF!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M6" i="8" l="1"/>
  <c r="O6" i="8"/>
  <c r="Q6" i="8"/>
  <c r="S6" i="8"/>
  <c r="U6" i="8"/>
  <c r="W6" i="8"/>
  <c r="Y6" i="8"/>
  <c r="AA6" i="8"/>
  <c r="M7" i="8"/>
  <c r="O7" i="8"/>
  <c r="Q7" i="8"/>
  <c r="S7" i="8"/>
  <c r="U7" i="8"/>
  <c r="W7" i="8"/>
  <c r="Y7" i="8"/>
  <c r="AA7" i="8"/>
  <c r="M8" i="8"/>
  <c r="O8" i="8"/>
  <c r="Q8" i="8"/>
  <c r="S8" i="8"/>
  <c r="U8" i="8"/>
  <c r="W8" i="8"/>
  <c r="Y8" i="8"/>
  <c r="AA8" i="8"/>
  <c r="M9" i="8"/>
  <c r="O9" i="8"/>
  <c r="Q9" i="8"/>
  <c r="S9" i="8"/>
  <c r="U9" i="8"/>
  <c r="W9" i="8"/>
  <c r="Y9" i="8"/>
  <c r="AA9" i="8"/>
  <c r="M10" i="8"/>
  <c r="O10" i="8"/>
  <c r="Q10" i="8"/>
  <c r="S10" i="8"/>
  <c r="U10" i="8"/>
  <c r="W10" i="8"/>
  <c r="Y10" i="8"/>
  <c r="AA10" i="8"/>
  <c r="M11" i="8"/>
  <c r="O11" i="8"/>
  <c r="Q11" i="8"/>
  <c r="S11" i="8"/>
  <c r="U11" i="8"/>
  <c r="W11" i="8"/>
  <c r="Y11" i="8"/>
  <c r="AA11" i="8"/>
  <c r="M12" i="8"/>
  <c r="O12" i="8"/>
  <c r="Q12" i="8"/>
  <c r="S12" i="8"/>
  <c r="U12" i="8"/>
  <c r="W12" i="8"/>
  <c r="Y12" i="8"/>
  <c r="AA12" i="8"/>
  <c r="M13" i="8"/>
  <c r="O13" i="8"/>
  <c r="Q13" i="8"/>
  <c r="S13" i="8"/>
  <c r="U13" i="8"/>
  <c r="W13" i="8"/>
  <c r="Y13" i="8"/>
  <c r="AA13" i="8"/>
  <c r="AA9" i="18"/>
  <c r="AA10" i="18"/>
  <c r="Y9" i="18"/>
  <c r="Y10" i="18"/>
  <c r="W9" i="18"/>
  <c r="W10" i="18"/>
  <c r="U9" i="18"/>
  <c r="U10" i="18"/>
  <c r="S9" i="18"/>
  <c r="S10" i="18"/>
  <c r="Q9" i="18"/>
  <c r="Q10" i="18"/>
  <c r="O9" i="18"/>
  <c r="O10" i="18"/>
  <c r="M9" i="18"/>
  <c r="M10" i="18"/>
  <c r="K7" i="18"/>
  <c r="I7" i="18"/>
  <c r="AA11" i="16"/>
  <c r="AA10" i="16"/>
  <c r="AA8" i="16"/>
  <c r="Y11" i="16"/>
  <c r="Y10" i="16"/>
  <c r="Y8" i="16"/>
  <c r="W11" i="16"/>
  <c r="W10" i="16"/>
  <c r="W8" i="16"/>
  <c r="U11" i="16"/>
  <c r="U10" i="16"/>
  <c r="U8" i="16"/>
  <c r="S11" i="16"/>
  <c r="S10" i="16"/>
  <c r="S8" i="16"/>
  <c r="Q11" i="16"/>
  <c r="Q10" i="16"/>
  <c r="Q8" i="16"/>
  <c r="O11" i="16"/>
  <c r="O10" i="16"/>
  <c r="O8" i="16"/>
  <c r="M11" i="16"/>
  <c r="M10" i="16"/>
  <c r="M8" i="16"/>
  <c r="K11" i="16"/>
  <c r="K10" i="16"/>
  <c r="K8" i="16"/>
  <c r="I11" i="16"/>
  <c r="I10" i="16"/>
  <c r="I8" i="16"/>
  <c r="I6" i="12"/>
  <c r="K6" i="12"/>
  <c r="M6" i="12"/>
  <c r="O6" i="12"/>
  <c r="Q6" i="12"/>
  <c r="S6" i="12"/>
  <c r="U6" i="12"/>
  <c r="W6" i="12"/>
  <c r="Y6" i="12"/>
  <c r="AA6" i="12"/>
  <c r="AA6" i="5"/>
  <c r="Y6" i="5"/>
  <c r="W6" i="5"/>
  <c r="U6" i="5"/>
  <c r="S6" i="5"/>
  <c r="Q6" i="5"/>
  <c r="O6" i="5"/>
  <c r="M6" i="5"/>
  <c r="K6" i="5"/>
  <c r="I6" i="5"/>
  <c r="K8" i="2"/>
  <c r="I8" i="2"/>
  <c r="G11" i="16" l="1"/>
  <c r="G10" i="16"/>
  <c r="G8" i="16"/>
  <c r="G6" i="12"/>
  <c r="G6" i="5"/>
  <c r="Y12" i="4" l="1"/>
  <c r="Y11" i="4"/>
  <c r="Y7" i="4"/>
  <c r="Y6" i="4"/>
  <c r="Y13" i="4"/>
  <c r="Y14" i="4"/>
  <c r="Y10" i="4"/>
  <c r="Y8" i="4"/>
  <c r="Y9" i="4"/>
  <c r="AA9" i="22" l="1"/>
  <c r="Y9" i="22"/>
  <c r="W9" i="22"/>
  <c r="U9" i="22"/>
  <c r="S9" i="22"/>
  <c r="Q9" i="22"/>
  <c r="O9" i="22"/>
  <c r="M9" i="22"/>
  <c r="K7" i="22"/>
  <c r="I7" i="22"/>
  <c r="AA7" i="22"/>
  <c r="Y7" i="22"/>
  <c r="W7" i="22"/>
  <c r="U7" i="22"/>
  <c r="S7" i="22"/>
  <c r="Q7" i="22"/>
  <c r="O7" i="22"/>
  <c r="M7" i="22"/>
  <c r="K8" i="22"/>
  <c r="I8" i="22"/>
  <c r="AA6" i="22"/>
  <c r="Y6" i="22"/>
  <c r="W6" i="22"/>
  <c r="U6" i="22"/>
  <c r="S6" i="22"/>
  <c r="Q6" i="22"/>
  <c r="O6" i="22"/>
  <c r="M6" i="22"/>
  <c r="K6" i="22"/>
  <c r="I6" i="22"/>
  <c r="AA8" i="22"/>
  <c r="Y8" i="22"/>
  <c r="W8" i="22"/>
  <c r="U8" i="22"/>
  <c r="S8" i="22"/>
  <c r="Q8" i="22"/>
  <c r="O8" i="22"/>
  <c r="M8" i="22"/>
  <c r="K9" i="22"/>
  <c r="I9" i="22"/>
  <c r="AA14" i="9"/>
  <c r="Y14" i="9"/>
  <c r="W14" i="9"/>
  <c r="U14" i="9"/>
  <c r="S14" i="9"/>
  <c r="Q14" i="9"/>
  <c r="O14" i="9"/>
  <c r="M14" i="9"/>
  <c r="K13" i="9"/>
  <c r="I13" i="9"/>
  <c r="G6" i="22" l="1"/>
  <c r="G8" i="22"/>
  <c r="G7" i="22"/>
  <c r="G9" i="22"/>
  <c r="Y8" i="5" l="1"/>
  <c r="Y11" i="5"/>
  <c r="Y10" i="5"/>
  <c r="Y7" i="5"/>
  <c r="Y11" i="6"/>
  <c r="Y10" i="6"/>
  <c r="Y7" i="6"/>
  <c r="Y6" i="6"/>
  <c r="Y14" i="7"/>
  <c r="Y16" i="7"/>
  <c r="Y15" i="7"/>
  <c r="Y6" i="7"/>
  <c r="Y12" i="7"/>
  <c r="Y11" i="9"/>
  <c r="Y8" i="10"/>
  <c r="Y9" i="10"/>
  <c r="Y11" i="10"/>
  <c r="Y9" i="20"/>
  <c r="Y10" i="20"/>
  <c r="Y12" i="13"/>
  <c r="Y11" i="13"/>
  <c r="Y14" i="13"/>
  <c r="Y20" i="13"/>
  <c r="Y15" i="13"/>
  <c r="Y17" i="13"/>
  <c r="Y18" i="13"/>
  <c r="Y19" i="13"/>
  <c r="Y13" i="13"/>
  <c r="Y16" i="13"/>
  <c r="Y10" i="13"/>
  <c r="Y8" i="12"/>
  <c r="Y7" i="12"/>
  <c r="Y10" i="11"/>
  <c r="Y11" i="11"/>
  <c r="Y13" i="11"/>
  <c r="Y14" i="11"/>
  <c r="Y12" i="11"/>
  <c r="Y6" i="20"/>
  <c r="Y7" i="20"/>
  <c r="Y8" i="20"/>
  <c r="Y11" i="19"/>
  <c r="Y10" i="19"/>
  <c r="Y9" i="19"/>
  <c r="Y7" i="19"/>
  <c r="Y8" i="19"/>
  <c r="Y6" i="19"/>
  <c r="Y10" i="10"/>
  <c r="Y7" i="10"/>
  <c r="Y6" i="10"/>
  <c r="Y8" i="9"/>
  <c r="Y12" i="9"/>
  <c r="Y13" i="9"/>
  <c r="Y9" i="9"/>
  <c r="Y10" i="9"/>
  <c r="Y6" i="9"/>
  <c r="Y7" i="9"/>
  <c r="Y10" i="7"/>
  <c r="Y7" i="7"/>
  <c r="Y11" i="7"/>
  <c r="Y8" i="7"/>
  <c r="Y13" i="7"/>
  <c r="Y9" i="7"/>
  <c r="Y9" i="6"/>
  <c r="Y15" i="6"/>
  <c r="Y14" i="6"/>
  <c r="Y8" i="6"/>
  <c r="Y12" i="6"/>
  <c r="Y13" i="6"/>
  <c r="Y9" i="5"/>
  <c r="Y12" i="5"/>
  <c r="Y13" i="5"/>
  <c r="Y15" i="4"/>
  <c r="Y9" i="15"/>
  <c r="Y7" i="15"/>
  <c r="Y8" i="15"/>
  <c r="Y8" i="3"/>
  <c r="Y7" i="3"/>
  <c r="Y6" i="3"/>
  <c r="Y9" i="2"/>
  <c r="Y8" i="2"/>
  <c r="Y7" i="2"/>
  <c r="Y6" i="2"/>
  <c r="Y6" i="1"/>
  <c r="Y7" i="1"/>
  <c r="Y8" i="18"/>
  <c r="Y6" i="18"/>
  <c r="Y7" i="18"/>
  <c r="Y9" i="16"/>
  <c r="Y6" i="16"/>
  <c r="Y7" i="16"/>
  <c r="Y7" i="17"/>
  <c r="Y8" i="17"/>
  <c r="Y9" i="17"/>
  <c r="Y10" i="17"/>
  <c r="Y11" i="17"/>
  <c r="Y6" i="17"/>
  <c r="AA17" i="13" l="1"/>
  <c r="AA18" i="13"/>
  <c r="AA19" i="13"/>
  <c r="W17" i="13"/>
  <c r="W18" i="13"/>
  <c r="W19" i="13"/>
  <c r="U17" i="13"/>
  <c r="U18" i="13"/>
  <c r="U19" i="13"/>
  <c r="S17" i="13"/>
  <c r="S18" i="13"/>
  <c r="S19" i="13"/>
  <c r="Q17" i="13"/>
  <c r="Q18" i="13"/>
  <c r="Q19" i="13"/>
  <c r="O17" i="13"/>
  <c r="O18" i="13"/>
  <c r="O19" i="13"/>
  <c r="M17" i="13"/>
  <c r="M18" i="13"/>
  <c r="M19" i="13"/>
  <c r="K17" i="13"/>
  <c r="K18" i="13"/>
  <c r="K19" i="13"/>
  <c r="I17" i="13"/>
  <c r="I18" i="13"/>
  <c r="I19" i="13"/>
  <c r="I13" i="13"/>
  <c r="G19" i="13" l="1"/>
  <c r="G18" i="13"/>
  <c r="G17" i="13"/>
  <c r="AA16" i="13"/>
  <c r="AA12" i="13"/>
  <c r="W16" i="13"/>
  <c r="W12" i="13"/>
  <c r="U16" i="13"/>
  <c r="U12" i="13"/>
  <c r="S16" i="13"/>
  <c r="S12" i="13"/>
  <c r="Q16" i="13"/>
  <c r="Q12" i="13"/>
  <c r="O16" i="13"/>
  <c r="O12" i="13"/>
  <c r="M16" i="13"/>
  <c r="M12" i="13"/>
  <c r="K16" i="13"/>
  <c r="K12" i="13"/>
  <c r="I16" i="13"/>
  <c r="I12" i="13"/>
  <c r="K11" i="8"/>
  <c r="K12" i="8"/>
  <c r="I12" i="8"/>
  <c r="AA11" i="10"/>
  <c r="W11" i="10"/>
  <c r="U11" i="10"/>
  <c r="S11" i="10"/>
  <c r="Q11" i="10"/>
  <c r="O11" i="10"/>
  <c r="M11" i="10"/>
  <c r="G16" i="13" l="1"/>
  <c r="G12" i="13"/>
  <c r="G12" i="8"/>
  <c r="AA10" i="20"/>
  <c r="W10" i="20"/>
  <c r="U10" i="20"/>
  <c r="S10" i="20"/>
  <c r="Q10" i="20"/>
  <c r="O10" i="20"/>
  <c r="M10" i="20"/>
  <c r="K10" i="20"/>
  <c r="I10" i="20"/>
  <c r="AA8" i="4"/>
  <c r="AA6" i="4"/>
  <c r="W8" i="4"/>
  <c r="W6" i="4"/>
  <c r="W10" i="4"/>
  <c r="U8" i="4"/>
  <c r="U6" i="4"/>
  <c r="S8" i="4"/>
  <c r="S6" i="4"/>
  <c r="Q8" i="4"/>
  <c r="Q6" i="4"/>
  <c r="Q10" i="4"/>
  <c r="O8" i="4"/>
  <c r="O6" i="4"/>
  <c r="O10" i="4"/>
  <c r="M8" i="4"/>
  <c r="M6" i="4"/>
  <c r="M10" i="4"/>
  <c r="K8" i="4"/>
  <c r="K6" i="4"/>
  <c r="K10" i="4"/>
  <c r="I8" i="4"/>
  <c r="I6" i="4"/>
  <c r="AA6" i="6"/>
  <c r="W6" i="6"/>
  <c r="U6" i="6"/>
  <c r="S6" i="6"/>
  <c r="Q6" i="6"/>
  <c r="O6" i="6"/>
  <c r="M6" i="6"/>
  <c r="K7" i="6"/>
  <c r="I7" i="6"/>
  <c r="AA11" i="6"/>
  <c r="W11" i="6"/>
  <c r="U11" i="6"/>
  <c r="S11" i="6"/>
  <c r="Q11" i="6"/>
  <c r="O11" i="6"/>
  <c r="M11" i="6"/>
  <c r="K15" i="6"/>
  <c r="I15" i="6"/>
  <c r="I14" i="9"/>
  <c r="K14" i="9"/>
  <c r="AA10" i="5"/>
  <c r="W10" i="5"/>
  <c r="U10" i="5"/>
  <c r="S10" i="5"/>
  <c r="Q10" i="5"/>
  <c r="O10" i="5"/>
  <c r="M10" i="5"/>
  <c r="K7" i="5"/>
  <c r="I7" i="5"/>
  <c r="G10" i="20" l="1"/>
  <c r="G14" i="9"/>
  <c r="G6" i="4"/>
  <c r="G8" i="4"/>
  <c r="K7" i="16"/>
  <c r="K6" i="16"/>
  <c r="K9" i="16"/>
  <c r="I7" i="2"/>
  <c r="AA6" i="20"/>
  <c r="W6" i="20"/>
  <c r="U6" i="20"/>
  <c r="S6" i="20"/>
  <c r="Q6" i="20"/>
  <c r="O6" i="20"/>
  <c r="M6" i="20"/>
  <c r="K6" i="20"/>
  <c r="I6" i="20"/>
  <c r="AA8" i="20"/>
  <c r="W8" i="20"/>
  <c r="U8" i="20"/>
  <c r="S8" i="20"/>
  <c r="Q8" i="20"/>
  <c r="O8" i="20"/>
  <c r="M8" i="20"/>
  <c r="K8" i="20"/>
  <c r="I8" i="20"/>
  <c r="AA9" i="20"/>
  <c r="W9" i="20"/>
  <c r="U9" i="20"/>
  <c r="S9" i="20"/>
  <c r="Q9" i="20"/>
  <c r="O9" i="20"/>
  <c r="M9" i="20"/>
  <c r="K9" i="20"/>
  <c r="I9" i="20"/>
  <c r="AA7" i="20"/>
  <c r="W7" i="20"/>
  <c r="U7" i="20"/>
  <c r="S7" i="20"/>
  <c r="Q7" i="20"/>
  <c r="O7" i="20"/>
  <c r="M7" i="20"/>
  <c r="K7" i="20"/>
  <c r="I7" i="20"/>
  <c r="AA7" i="19"/>
  <c r="W7" i="19"/>
  <c r="U7" i="19"/>
  <c r="S7" i="19"/>
  <c r="Q7" i="19"/>
  <c r="O7" i="19"/>
  <c r="M7" i="19"/>
  <c r="K10" i="19"/>
  <c r="I10" i="19"/>
  <c r="AA9" i="19"/>
  <c r="W9" i="19"/>
  <c r="U9" i="19"/>
  <c r="S9" i="19"/>
  <c r="Q9" i="19"/>
  <c r="O9" i="19"/>
  <c r="M9" i="19"/>
  <c r="K9" i="19"/>
  <c r="I9" i="19"/>
  <c r="AA8" i="19"/>
  <c r="W8" i="19"/>
  <c r="U8" i="19"/>
  <c r="S8" i="19"/>
  <c r="Q8" i="19"/>
  <c r="O8" i="19"/>
  <c r="M8" i="19"/>
  <c r="K7" i="19"/>
  <c r="I7" i="19"/>
  <c r="AA11" i="19"/>
  <c r="W11" i="19"/>
  <c r="U11" i="19"/>
  <c r="S11" i="19"/>
  <c r="Q11" i="19"/>
  <c r="O11" i="19"/>
  <c r="M11" i="19"/>
  <c r="K8" i="19"/>
  <c r="I8" i="19"/>
  <c r="AA6" i="19"/>
  <c r="W6" i="19"/>
  <c r="U6" i="19"/>
  <c r="S6" i="19"/>
  <c r="Q6" i="19"/>
  <c r="O6" i="19"/>
  <c r="M6" i="19"/>
  <c r="K6" i="19"/>
  <c r="I6" i="19"/>
  <c r="AA10" i="19"/>
  <c r="W10" i="19"/>
  <c r="U10" i="19"/>
  <c r="S10" i="19"/>
  <c r="Q10" i="19"/>
  <c r="O10" i="19"/>
  <c r="M10" i="19"/>
  <c r="K11" i="19"/>
  <c r="I11" i="19"/>
  <c r="W10" i="9"/>
  <c r="W9" i="9"/>
  <c r="W8" i="9"/>
  <c r="U10" i="9"/>
  <c r="U9" i="9"/>
  <c r="U8" i="9"/>
  <c r="S10" i="9"/>
  <c r="S9" i="9"/>
  <c r="S8" i="9"/>
  <c r="Q10" i="9"/>
  <c r="Q9" i="9"/>
  <c r="Q8" i="9"/>
  <c r="O10" i="9"/>
  <c r="O9" i="9"/>
  <c r="O8" i="9"/>
  <c r="M10" i="9"/>
  <c r="M9" i="9"/>
  <c r="M8" i="9"/>
  <c r="K7" i="9"/>
  <c r="K9" i="9"/>
  <c r="K12" i="9"/>
  <c r="I7" i="9"/>
  <c r="I9" i="9"/>
  <c r="I12" i="9"/>
  <c r="K8" i="8"/>
  <c r="K7" i="8"/>
  <c r="K13" i="8"/>
  <c r="K6" i="8"/>
  <c r="K13" i="7"/>
  <c r="W7" i="4"/>
  <c r="W12" i="4"/>
  <c r="W13" i="4"/>
  <c r="W14" i="4"/>
  <c r="W9" i="4"/>
  <c r="U7" i="4"/>
  <c r="U12" i="4"/>
  <c r="U13" i="4"/>
  <c r="U14" i="4"/>
  <c r="U10" i="4"/>
  <c r="U9" i="4"/>
  <c r="S7" i="4"/>
  <c r="S12" i="4"/>
  <c r="S13" i="4"/>
  <c r="S14" i="4"/>
  <c r="S10" i="4"/>
  <c r="S9" i="4"/>
  <c r="Q7" i="4"/>
  <c r="Q12" i="4"/>
  <c r="Q13" i="4"/>
  <c r="Q14" i="4"/>
  <c r="Q9" i="4"/>
  <c r="O7" i="4"/>
  <c r="O12" i="4"/>
  <c r="O13" i="4"/>
  <c r="O14" i="4"/>
  <c r="O9" i="4"/>
  <c r="M7" i="4"/>
  <c r="M12" i="4"/>
  <c r="M13" i="4"/>
  <c r="M14" i="4"/>
  <c r="M9" i="4"/>
  <c r="K7" i="4"/>
  <c r="K12" i="4"/>
  <c r="K13" i="4"/>
  <c r="K14" i="4"/>
  <c r="K9" i="4"/>
  <c r="I7" i="4"/>
  <c r="I12" i="4"/>
  <c r="I13" i="4"/>
  <c r="I14" i="4"/>
  <c r="I10" i="4"/>
  <c r="I9" i="4"/>
  <c r="I11" i="6"/>
  <c r="K11" i="6"/>
  <c r="M14" i="6"/>
  <c r="O14" i="6"/>
  <c r="Q14" i="6"/>
  <c r="S14" i="6"/>
  <c r="U14" i="6"/>
  <c r="W14" i="6"/>
  <c r="I8" i="6"/>
  <c r="K8" i="6"/>
  <c r="M10" i="6"/>
  <c r="O10" i="6"/>
  <c r="Q10" i="6"/>
  <c r="S10" i="6"/>
  <c r="U10" i="6"/>
  <c r="W10" i="6"/>
  <c r="I14" i="6"/>
  <c r="K14" i="6"/>
  <c r="M15" i="6"/>
  <c r="O15" i="6"/>
  <c r="Q15" i="6"/>
  <c r="S15" i="6"/>
  <c r="U15" i="6"/>
  <c r="W15" i="6"/>
  <c r="I13" i="6"/>
  <c r="K13" i="6"/>
  <c r="M12" i="6"/>
  <c r="O12" i="6"/>
  <c r="Q12" i="6"/>
  <c r="S12" i="6"/>
  <c r="U12" i="6"/>
  <c r="W12" i="6"/>
  <c r="I10" i="6"/>
  <c r="K10" i="6"/>
  <c r="M8" i="6"/>
  <c r="O8" i="6"/>
  <c r="Q8" i="6"/>
  <c r="S8" i="6"/>
  <c r="U8" i="6"/>
  <c r="W8" i="6"/>
  <c r="M9" i="6"/>
  <c r="O9" i="6"/>
  <c r="Q9" i="6"/>
  <c r="S9" i="6"/>
  <c r="U9" i="6"/>
  <c r="W9" i="6"/>
  <c r="I12" i="6"/>
  <c r="K12" i="6"/>
  <c r="M13" i="6"/>
  <c r="O13" i="6"/>
  <c r="Q13" i="6"/>
  <c r="S13" i="6"/>
  <c r="U13" i="6"/>
  <c r="W13" i="6"/>
  <c r="I9" i="6"/>
  <c r="K9" i="6"/>
  <c r="I6" i="6"/>
  <c r="K6" i="6"/>
  <c r="M7" i="6"/>
  <c r="O7" i="6"/>
  <c r="Q7" i="6"/>
  <c r="S7" i="6"/>
  <c r="U7" i="6"/>
  <c r="W7" i="6"/>
  <c r="AA8" i="2"/>
  <c r="AA9" i="2"/>
  <c r="W8" i="2"/>
  <c r="W9" i="2"/>
  <c r="U8" i="2"/>
  <c r="U9" i="2"/>
  <c r="S8" i="2"/>
  <c r="S9" i="2"/>
  <c r="Q8" i="2"/>
  <c r="Q9" i="2"/>
  <c r="O8" i="2"/>
  <c r="O9" i="2"/>
  <c r="M8" i="2"/>
  <c r="M9" i="2"/>
  <c r="K6" i="2"/>
  <c r="I6" i="2"/>
  <c r="AA8" i="18"/>
  <c r="W8" i="18"/>
  <c r="U8" i="18"/>
  <c r="S8" i="18"/>
  <c r="Q8" i="18"/>
  <c r="O8" i="18"/>
  <c r="M8" i="18"/>
  <c r="K10" i="18"/>
  <c r="I10" i="18"/>
  <c r="AA6" i="18"/>
  <c r="W6" i="18"/>
  <c r="U6" i="18"/>
  <c r="S6" i="18"/>
  <c r="Q6" i="18"/>
  <c r="O6" i="18"/>
  <c r="M6" i="18"/>
  <c r="K6" i="18"/>
  <c r="I6" i="18"/>
  <c r="AA7" i="18"/>
  <c r="W7" i="18"/>
  <c r="U7" i="18"/>
  <c r="S7" i="18"/>
  <c r="Q7" i="18"/>
  <c r="O7" i="18"/>
  <c r="M7" i="18"/>
  <c r="K9" i="18"/>
  <c r="I9" i="18"/>
  <c r="K8" i="18"/>
  <c r="K9" i="17"/>
  <c r="I9" i="17"/>
  <c r="K6" i="17"/>
  <c r="I6" i="17"/>
  <c r="AA11" i="17"/>
  <c r="W11" i="17"/>
  <c r="U11" i="17"/>
  <c r="S11" i="17"/>
  <c r="Q11" i="17"/>
  <c r="O11" i="17"/>
  <c r="M11" i="17"/>
  <c r="K10" i="17"/>
  <c r="I10" i="17"/>
  <c r="AA10" i="17"/>
  <c r="W10" i="17"/>
  <c r="U10" i="17"/>
  <c r="S10" i="17"/>
  <c r="Q10" i="17"/>
  <c r="O10" i="17"/>
  <c r="M10" i="17"/>
  <c r="AA9" i="17"/>
  <c r="W9" i="17"/>
  <c r="U9" i="17"/>
  <c r="S9" i="17"/>
  <c r="Q9" i="17"/>
  <c r="O9" i="17"/>
  <c r="M9" i="17"/>
  <c r="K11" i="17"/>
  <c r="I11" i="17"/>
  <c r="AA8" i="17"/>
  <c r="W8" i="17"/>
  <c r="U8" i="17"/>
  <c r="S8" i="17"/>
  <c r="Q8" i="17"/>
  <c r="O8" i="17"/>
  <c r="M8" i="17"/>
  <c r="K7" i="17"/>
  <c r="I7" i="17"/>
  <c r="AA7" i="17"/>
  <c r="W7" i="17"/>
  <c r="U7" i="17"/>
  <c r="S7" i="17"/>
  <c r="Q7" i="17"/>
  <c r="O7" i="17"/>
  <c r="M7" i="17"/>
  <c r="K8" i="17"/>
  <c r="I8" i="17"/>
  <c r="AA6" i="17"/>
  <c r="W6" i="17"/>
  <c r="U6" i="17"/>
  <c r="S6" i="17"/>
  <c r="Q6" i="17"/>
  <c r="O6" i="17"/>
  <c r="M6" i="17"/>
  <c r="Q7" i="16"/>
  <c r="Q9" i="16"/>
  <c r="O7" i="16"/>
  <c r="O9" i="16"/>
  <c r="M7" i="16"/>
  <c r="M9" i="16"/>
  <c r="I7" i="16"/>
  <c r="I9" i="16"/>
  <c r="W8" i="5"/>
  <c r="W11" i="5"/>
  <c r="W12" i="5"/>
  <c r="W9" i="5"/>
  <c r="W7" i="5"/>
  <c r="U8" i="5"/>
  <c r="U11" i="5"/>
  <c r="U12" i="5"/>
  <c r="U9" i="5"/>
  <c r="U7" i="5"/>
  <c r="S8" i="5"/>
  <c r="S11" i="5"/>
  <c r="S12" i="5"/>
  <c r="S9" i="5"/>
  <c r="S7" i="5"/>
  <c r="Q8" i="5"/>
  <c r="Q11" i="5"/>
  <c r="Q12" i="5"/>
  <c r="Q9" i="5"/>
  <c r="Q7" i="5"/>
  <c r="O8" i="5"/>
  <c r="O11" i="5"/>
  <c r="O12" i="5"/>
  <c r="O9" i="5"/>
  <c r="O7" i="5"/>
  <c r="M8" i="5"/>
  <c r="M11" i="5"/>
  <c r="M12" i="5"/>
  <c r="M9" i="5"/>
  <c r="M7" i="5"/>
  <c r="K11" i="5"/>
  <c r="K12" i="5"/>
  <c r="K13" i="5"/>
  <c r="K10" i="5"/>
  <c r="K8" i="5"/>
  <c r="I11" i="5"/>
  <c r="I12" i="5"/>
  <c r="I13" i="5"/>
  <c r="I10" i="5"/>
  <c r="I8" i="5"/>
  <c r="S7" i="16"/>
  <c r="S9" i="16"/>
  <c r="U7" i="16"/>
  <c r="U9" i="16"/>
  <c r="W7" i="16"/>
  <c r="W9" i="16"/>
  <c r="AA13" i="4"/>
  <c r="AA10" i="9"/>
  <c r="AA7" i="5"/>
  <c r="AA7" i="1"/>
  <c r="S7" i="1"/>
  <c r="Q7" i="1"/>
  <c r="O7" i="1"/>
  <c r="M7" i="1"/>
  <c r="K7" i="1"/>
  <c r="I7" i="1"/>
  <c r="W6" i="1"/>
  <c r="W7" i="1"/>
  <c r="U7" i="1"/>
  <c r="W6" i="10"/>
  <c r="W10" i="10"/>
  <c r="U6" i="10"/>
  <c r="AA11" i="9"/>
  <c r="AA13" i="5"/>
  <c r="W13" i="5"/>
  <c r="AA9" i="4"/>
  <c r="U15" i="4"/>
  <c r="U6" i="1"/>
  <c r="AA7" i="16"/>
  <c r="AA9" i="16"/>
  <c r="S13" i="5"/>
  <c r="I11" i="8"/>
  <c r="I6" i="8"/>
  <c r="I13" i="8"/>
  <c r="I6" i="1"/>
  <c r="I13" i="7"/>
  <c r="AA13" i="7"/>
  <c r="W13" i="7"/>
  <c r="U13" i="7"/>
  <c r="S13" i="7"/>
  <c r="U13" i="5"/>
  <c r="S6" i="1"/>
  <c r="Q13" i="5"/>
  <c r="Q13" i="7"/>
  <c r="AA10" i="11"/>
  <c r="AA6" i="10"/>
  <c r="AA9" i="10"/>
  <c r="W9" i="10"/>
  <c r="U9" i="10"/>
  <c r="S6" i="10"/>
  <c r="Q6" i="10"/>
  <c r="O6" i="10"/>
  <c r="W11" i="9"/>
  <c r="W6" i="9"/>
  <c r="U11" i="9"/>
  <c r="U6" i="9"/>
  <c r="S11" i="9"/>
  <c r="Q11" i="9"/>
  <c r="O11" i="9"/>
  <c r="O13" i="7"/>
  <c r="O13" i="5"/>
  <c r="AA15" i="4"/>
  <c r="AA7" i="4"/>
  <c r="AA10" i="4"/>
  <c r="AA14" i="4"/>
  <c r="AA11" i="4"/>
  <c r="AA12" i="4"/>
  <c r="W15" i="4"/>
  <c r="W11" i="4"/>
  <c r="U11" i="4"/>
  <c r="S15" i="4"/>
  <c r="S11" i="4"/>
  <c r="Q15" i="4"/>
  <c r="Q11" i="4"/>
  <c r="O15" i="4"/>
  <c r="O11" i="4"/>
  <c r="M13" i="5"/>
  <c r="M11" i="9"/>
  <c r="M15" i="4"/>
  <c r="M11" i="4"/>
  <c r="M6" i="10"/>
  <c r="M9" i="10"/>
  <c r="K7" i="10"/>
  <c r="K11" i="10"/>
  <c r="K9" i="10"/>
  <c r="K8" i="10"/>
  <c r="K6" i="10"/>
  <c r="K10" i="10"/>
  <c r="M13" i="7"/>
  <c r="AA9" i="9"/>
  <c r="AA7" i="15"/>
  <c r="W7" i="15"/>
  <c r="U7" i="15"/>
  <c r="S7" i="15"/>
  <c r="Q7" i="15"/>
  <c r="O7" i="15"/>
  <c r="M7" i="15"/>
  <c r="K11" i="4"/>
  <c r="K15" i="4"/>
  <c r="I11" i="4"/>
  <c r="I15" i="4"/>
  <c r="K9" i="5"/>
  <c r="AA13" i="11"/>
  <c r="W13" i="11"/>
  <c r="U13" i="11"/>
  <c r="S13" i="11"/>
  <c r="Q13" i="11"/>
  <c r="O13" i="11"/>
  <c r="M13" i="11"/>
  <c r="K13" i="11"/>
  <c r="I13" i="11"/>
  <c r="I9" i="5"/>
  <c r="I6" i="10"/>
  <c r="AA8" i="15"/>
  <c r="W8" i="15"/>
  <c r="U8" i="15"/>
  <c r="S8" i="15"/>
  <c r="Q8" i="15"/>
  <c r="O8" i="15"/>
  <c r="M8" i="15"/>
  <c r="K7" i="15"/>
  <c r="I7" i="15"/>
  <c r="AA6" i="3"/>
  <c r="W6" i="3"/>
  <c r="U6" i="3"/>
  <c r="S6" i="3"/>
  <c r="Q6" i="3"/>
  <c r="O6" i="3"/>
  <c r="M6" i="3"/>
  <c r="K6" i="3"/>
  <c r="I6" i="3"/>
  <c r="AA7" i="10"/>
  <c r="W7" i="10"/>
  <c r="U7" i="10"/>
  <c r="S7" i="10"/>
  <c r="Q7" i="10"/>
  <c r="O7" i="10"/>
  <c r="M7" i="10"/>
  <c r="I7" i="10"/>
  <c r="AA8" i="10"/>
  <c r="W8" i="10"/>
  <c r="U8" i="10"/>
  <c r="S8" i="10"/>
  <c r="Q8" i="10"/>
  <c r="O8" i="10"/>
  <c r="M8" i="10"/>
  <c r="I9" i="10"/>
  <c r="AA12" i="7"/>
  <c r="W12" i="7"/>
  <c r="U12" i="7"/>
  <c r="S12" i="7"/>
  <c r="Q12" i="7"/>
  <c r="O12" i="7"/>
  <c r="M12" i="7"/>
  <c r="K16" i="7"/>
  <c r="I16" i="7"/>
  <c r="AA9" i="15"/>
  <c r="W9" i="15"/>
  <c r="U9" i="15"/>
  <c r="S9" i="15"/>
  <c r="Q9" i="15"/>
  <c r="O9" i="15"/>
  <c r="M9" i="15"/>
  <c r="K9" i="15"/>
  <c r="I9" i="15"/>
  <c r="AA9" i="7"/>
  <c r="W9" i="7"/>
  <c r="U9" i="7"/>
  <c r="S9" i="7"/>
  <c r="Q9" i="7"/>
  <c r="O9" i="7"/>
  <c r="M9" i="7"/>
  <c r="K15" i="7"/>
  <c r="I15" i="7"/>
  <c r="AA13" i="6"/>
  <c r="W14" i="11"/>
  <c r="U14" i="11"/>
  <c r="S14" i="11"/>
  <c r="Q14" i="11"/>
  <c r="O14" i="11"/>
  <c r="M14" i="11"/>
  <c r="K14" i="11"/>
  <c r="I14" i="11"/>
  <c r="O6" i="9"/>
  <c r="O8" i="3"/>
  <c r="Q8" i="3"/>
  <c r="M8" i="3"/>
  <c r="K7" i="3"/>
  <c r="I8" i="3"/>
  <c r="I7" i="3"/>
  <c r="I20" i="13"/>
  <c r="I15" i="13"/>
  <c r="I11" i="13"/>
  <c r="I14" i="13"/>
  <c r="I10" i="13"/>
  <c r="AA14" i="11"/>
  <c r="AA13" i="13"/>
  <c r="W13" i="13"/>
  <c r="U13" i="13"/>
  <c r="S13" i="13"/>
  <c r="Q13" i="13"/>
  <c r="O13" i="13"/>
  <c r="M13" i="13"/>
  <c r="K13" i="13"/>
  <c r="AA12" i="5"/>
  <c r="AA10" i="13"/>
  <c r="W10" i="13"/>
  <c r="U10" i="13"/>
  <c r="S10" i="13"/>
  <c r="Q10" i="13"/>
  <c r="O10" i="13"/>
  <c r="M10" i="13"/>
  <c r="K10" i="13"/>
  <c r="AA14" i="13"/>
  <c r="W14" i="13"/>
  <c r="U14" i="13"/>
  <c r="S14" i="13"/>
  <c r="Q14" i="13"/>
  <c r="O14" i="13"/>
  <c r="M14" i="13"/>
  <c r="K14" i="13"/>
  <c r="U10" i="11"/>
  <c r="U12" i="11"/>
  <c r="U11" i="11"/>
  <c r="S6" i="16"/>
  <c r="Q6" i="16"/>
  <c r="O6" i="16"/>
  <c r="M6" i="16"/>
  <c r="I6" i="16"/>
  <c r="AA6" i="16"/>
  <c r="W6" i="16"/>
  <c r="U6" i="16"/>
  <c r="AA11" i="11"/>
  <c r="W11" i="11"/>
  <c r="S11" i="11"/>
  <c r="Q11" i="11"/>
  <c r="O11" i="11"/>
  <c r="M11" i="11"/>
  <c r="K11" i="11"/>
  <c r="I11" i="11"/>
  <c r="I8" i="15"/>
  <c r="K8" i="15"/>
  <c r="AA8" i="3"/>
  <c r="W8" i="3"/>
  <c r="U8" i="3"/>
  <c r="S8" i="3"/>
  <c r="M6" i="1"/>
  <c r="AA8" i="9"/>
  <c r="AA6" i="7"/>
  <c r="W6" i="7"/>
  <c r="U6" i="7"/>
  <c r="S6" i="7"/>
  <c r="Q6" i="7"/>
  <c r="O6" i="7"/>
  <c r="M6" i="7"/>
  <c r="K10" i="7"/>
  <c r="I10" i="7"/>
  <c r="I7" i="8"/>
  <c r="I10" i="8"/>
  <c r="I8" i="8"/>
  <c r="AA11" i="7"/>
  <c r="AA16" i="7"/>
  <c r="AA14" i="7"/>
  <c r="AA10" i="7"/>
  <c r="AA7" i="7"/>
  <c r="AA8" i="7"/>
  <c r="AA15" i="7"/>
  <c r="AA12" i="6"/>
  <c r="AA7" i="6"/>
  <c r="AA14" i="6"/>
  <c r="AA8" i="6"/>
  <c r="AA15" i="6"/>
  <c r="AA9" i="6"/>
  <c r="W15" i="7"/>
  <c r="U15" i="7"/>
  <c r="S15" i="7"/>
  <c r="Q15" i="7"/>
  <c r="O15" i="7"/>
  <c r="M15" i="7"/>
  <c r="K12" i="7"/>
  <c r="I12" i="7"/>
  <c r="I10" i="10"/>
  <c r="I11" i="10"/>
  <c r="I8" i="10"/>
  <c r="AA8" i="5"/>
  <c r="AA12" i="11"/>
  <c r="W12" i="11"/>
  <c r="S12" i="11"/>
  <c r="Q12" i="11"/>
  <c r="O12" i="11"/>
  <c r="M12" i="11"/>
  <c r="K12" i="11"/>
  <c r="I12" i="11"/>
  <c r="I7" i="12"/>
  <c r="G7" i="18" l="1"/>
  <c r="G8" i="2"/>
  <c r="G7" i="5"/>
  <c r="G15" i="6"/>
  <c r="G7" i="6"/>
  <c r="G8" i="17"/>
  <c r="G10" i="17"/>
  <c r="G10" i="4"/>
  <c r="G14" i="13"/>
  <c r="G13" i="13"/>
  <c r="G10" i="13"/>
  <c r="G9" i="19"/>
  <c r="G7" i="1"/>
  <c r="G10" i="18"/>
  <c r="G14" i="11"/>
  <c r="G12" i="11"/>
  <c r="G11" i="11"/>
  <c r="G13" i="11"/>
  <c r="G7" i="20"/>
  <c r="G9" i="20"/>
  <c r="G6" i="20"/>
  <c r="G8" i="20"/>
  <c r="G11" i="19"/>
  <c r="G7" i="19"/>
  <c r="G6" i="19"/>
  <c r="G10" i="19"/>
  <c r="G9" i="10"/>
  <c r="G6" i="10"/>
  <c r="G7" i="10"/>
  <c r="G9" i="9"/>
  <c r="G13" i="8"/>
  <c r="G9" i="6"/>
  <c r="G8" i="5"/>
  <c r="G13" i="5"/>
  <c r="G12" i="5"/>
  <c r="G14" i="4"/>
  <c r="G7" i="4"/>
  <c r="G9" i="4"/>
  <c r="G12" i="4"/>
  <c r="G13" i="4"/>
  <c r="G11" i="4"/>
  <c r="G15" i="4"/>
  <c r="G8" i="15"/>
  <c r="G9" i="15"/>
  <c r="G7" i="15"/>
  <c r="G6" i="18"/>
  <c r="G9" i="18"/>
  <c r="G6" i="16"/>
  <c r="G9" i="16"/>
  <c r="G7" i="16"/>
  <c r="G13" i="7"/>
  <c r="G15" i="7"/>
  <c r="G12" i="7"/>
  <c r="G6" i="6"/>
  <c r="G12" i="6"/>
  <c r="G13" i="6"/>
  <c r="G14" i="6"/>
  <c r="G11" i="6"/>
  <c r="G6" i="3"/>
  <c r="G8" i="19"/>
  <c r="G7" i="17"/>
  <c r="G6" i="17"/>
  <c r="G11" i="17"/>
  <c r="G9" i="17"/>
  <c r="W7" i="7"/>
  <c r="W16" i="7"/>
  <c r="W11" i="7"/>
  <c r="U7" i="7"/>
  <c r="U16" i="7"/>
  <c r="U11" i="7"/>
  <c r="S7" i="7"/>
  <c r="S16" i="7"/>
  <c r="S11" i="7"/>
  <c r="Q7" i="7"/>
  <c r="Q16" i="7"/>
  <c r="Q11" i="7"/>
  <c r="O7" i="7"/>
  <c r="O16" i="7"/>
  <c r="O11" i="7"/>
  <c r="M7" i="7"/>
  <c r="M16" i="7"/>
  <c r="M11" i="7"/>
  <c r="K9" i="7"/>
  <c r="K7" i="7"/>
  <c r="K8" i="7"/>
  <c r="I9" i="7"/>
  <c r="I7" i="7"/>
  <c r="I8" i="7"/>
  <c r="AA11" i="5"/>
  <c r="G11" i="5" s="1"/>
  <c r="AA7" i="2"/>
  <c r="W7" i="2"/>
  <c r="U7" i="2"/>
  <c r="S7" i="2"/>
  <c r="Q7" i="2"/>
  <c r="O7" i="2"/>
  <c r="M7" i="2"/>
  <c r="K7" i="2"/>
  <c r="AA6" i="1"/>
  <c r="Q6" i="1"/>
  <c r="O6" i="1"/>
  <c r="K6" i="1"/>
  <c r="I11" i="7"/>
  <c r="M12" i="9"/>
  <c r="I10" i="9"/>
  <c r="K10" i="9"/>
  <c r="O12" i="9"/>
  <c r="Q12" i="9"/>
  <c r="S12" i="9"/>
  <c r="U12" i="9"/>
  <c r="W12" i="9"/>
  <c r="AA12" i="9"/>
  <c r="O10" i="11"/>
  <c r="M10" i="11"/>
  <c r="S10" i="11"/>
  <c r="W10" i="11"/>
  <c r="I10" i="11"/>
  <c r="K10" i="11"/>
  <c r="Q10" i="11"/>
  <c r="Q7" i="9"/>
  <c r="O7" i="9"/>
  <c r="AA7" i="9"/>
  <c r="M7" i="9"/>
  <c r="G7" i="9" s="1"/>
  <c r="S7" i="9"/>
  <c r="U7" i="9"/>
  <c r="W7" i="9"/>
  <c r="Q13" i="9"/>
  <c r="K11" i="9"/>
  <c r="O13" i="9"/>
  <c r="AA13" i="9"/>
  <c r="I11" i="9"/>
  <c r="M13" i="9"/>
  <c r="S13" i="9"/>
  <c r="U13" i="9"/>
  <c r="W13" i="9"/>
  <c r="K8" i="9"/>
  <c r="I8" i="9"/>
  <c r="I9" i="8"/>
  <c r="K9" i="8"/>
  <c r="G6" i="8"/>
  <c r="I6" i="7"/>
  <c r="K6" i="7"/>
  <c r="AA10" i="6"/>
  <c r="G8" i="6" s="1"/>
  <c r="AA9" i="5"/>
  <c r="G10" i="5" s="1"/>
  <c r="K20" i="13"/>
  <c r="M20" i="13"/>
  <c r="O20" i="13"/>
  <c r="Q20" i="13"/>
  <c r="S20" i="13"/>
  <c r="U20" i="13"/>
  <c r="W20" i="13"/>
  <c r="AA20" i="13"/>
  <c r="K15" i="13"/>
  <c r="M15" i="13"/>
  <c r="O15" i="13"/>
  <c r="Q15" i="13"/>
  <c r="S15" i="13"/>
  <c r="U15" i="13"/>
  <c r="W15" i="13"/>
  <c r="AA15" i="13"/>
  <c r="K11" i="13"/>
  <c r="M11" i="13"/>
  <c r="O11" i="13"/>
  <c r="Q11" i="13"/>
  <c r="S11" i="13"/>
  <c r="U11" i="13"/>
  <c r="W11" i="13"/>
  <c r="AA11" i="13"/>
  <c r="K7" i="12"/>
  <c r="M7" i="12"/>
  <c r="O7" i="12"/>
  <c r="Q7" i="12"/>
  <c r="S7" i="12"/>
  <c r="U7" i="12"/>
  <c r="W7" i="12"/>
  <c r="AA7" i="12"/>
  <c r="I8" i="12"/>
  <c r="K8" i="12"/>
  <c r="M8" i="12"/>
  <c r="O8" i="12"/>
  <c r="Q8" i="12"/>
  <c r="S8" i="12"/>
  <c r="U8" i="12"/>
  <c r="W8" i="12"/>
  <c r="AA8" i="12"/>
  <c r="O9" i="10"/>
  <c r="Q9" i="10"/>
  <c r="S9" i="10"/>
  <c r="M10" i="10"/>
  <c r="O10" i="10"/>
  <c r="Q10" i="10"/>
  <c r="S10" i="10"/>
  <c r="U10" i="10"/>
  <c r="AA10" i="10"/>
  <c r="M6" i="9"/>
  <c r="Q6" i="9"/>
  <c r="S6" i="9"/>
  <c r="AA6" i="9"/>
  <c r="I6" i="9"/>
  <c r="K6" i="9"/>
  <c r="G11" i="8"/>
  <c r="K10" i="8"/>
  <c r="K11" i="7"/>
  <c r="M14" i="7"/>
  <c r="O14" i="7"/>
  <c r="Q14" i="7"/>
  <c r="S14" i="7"/>
  <c r="U14" i="7"/>
  <c r="W14" i="7"/>
  <c r="M10" i="7"/>
  <c r="O10" i="7"/>
  <c r="Q10" i="7"/>
  <c r="S10" i="7"/>
  <c r="U10" i="7"/>
  <c r="W10" i="7"/>
  <c r="I14" i="7"/>
  <c r="K14" i="7"/>
  <c r="M8" i="7"/>
  <c r="O8" i="7"/>
  <c r="Q8" i="7"/>
  <c r="S8" i="7"/>
  <c r="U8" i="7"/>
  <c r="W8" i="7"/>
  <c r="K8" i="3"/>
  <c r="M7" i="3"/>
  <c r="O7" i="3"/>
  <c r="Q7" i="3"/>
  <c r="S7" i="3"/>
  <c r="U7" i="3"/>
  <c r="W7" i="3"/>
  <c r="AA7" i="3"/>
  <c r="I9" i="2"/>
  <c r="K9" i="2"/>
  <c r="M6" i="2"/>
  <c r="O6" i="2"/>
  <c r="Q6" i="2"/>
  <c r="S6" i="2"/>
  <c r="U6" i="2"/>
  <c r="W6" i="2"/>
  <c r="AA6" i="2"/>
  <c r="G6" i="2" l="1"/>
  <c r="G7" i="3"/>
  <c r="G9" i="5"/>
  <c r="G10" i="6"/>
  <c r="G10" i="7"/>
  <c r="G16" i="7"/>
  <c r="G13" i="9"/>
  <c r="G12" i="9"/>
  <c r="G9" i="7"/>
  <c r="G20" i="13"/>
  <c r="G10" i="11"/>
  <c r="G11" i="13"/>
  <c r="G15" i="13"/>
  <c r="G11" i="10"/>
  <c r="G10" i="10"/>
  <c r="G7" i="8"/>
  <c r="G8" i="8"/>
  <c r="G6" i="1"/>
  <c r="G8" i="12"/>
  <c r="G7" i="12"/>
  <c r="G8" i="10"/>
  <c r="G11" i="9"/>
  <c r="G8" i="9"/>
  <c r="G6" i="9"/>
  <c r="G10" i="9"/>
  <c r="G10" i="8"/>
  <c r="G9" i="8"/>
  <c r="G11" i="7"/>
  <c r="G14" i="7"/>
  <c r="G9" i="2"/>
  <c r="G7" i="2"/>
  <c r="G7" i="7"/>
  <c r="G8" i="7"/>
  <c r="G6" i="7"/>
  <c r="G8" i="3"/>
  <c r="I8" i="18"/>
  <c r="G8" i="18" s="1"/>
</calcChain>
</file>

<file path=xl/sharedStrings.xml><?xml version="1.0" encoding="utf-8"?>
<sst xmlns="http://schemas.openxmlformats.org/spreadsheetml/2006/main" count="1050" uniqueCount="190">
  <si>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</si>
  <si>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</si>
  <si>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</si>
  <si>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</si>
  <si>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</si>
  <si>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</si>
  <si>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</si>
  <si>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</si>
  <si>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</si>
  <si>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</si>
  <si>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Name</t>
  </si>
  <si>
    <t>Dulaj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</si>
  <si>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</si>
  <si>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</si>
  <si>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</si>
  <si>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</si>
  <si>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</si>
  <si>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</si>
  <si>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</si>
  <si>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</si>
  <si>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</si>
  <si>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</si>
  <si>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</si>
  <si>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</si>
  <si>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</si>
  <si>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Lawrence</t>
  </si>
  <si>
    <t>FINISH</t>
  </si>
  <si>
    <t>POSITION</t>
  </si>
  <si>
    <t>2 STAR</t>
  </si>
  <si>
    <t>VALUE</t>
  </si>
  <si>
    <t>1 STAR</t>
  </si>
  <si>
    <t>Hunter</t>
  </si>
  <si>
    <t>Ward</t>
  </si>
  <si>
    <t>Pope</t>
  </si>
  <si>
    <t>Dustin</t>
  </si>
  <si>
    <t>Tyler</t>
  </si>
  <si>
    <t>Blake</t>
  </si>
  <si>
    <t>Production</t>
  </si>
  <si>
    <t xml:space="preserve">   </t>
  </si>
  <si>
    <t>Scoring is based on WCS points system.  All races have a 2 Star rating.</t>
  </si>
  <si>
    <t>and will not necessarily coincide with FTC standings.</t>
  </si>
  <si>
    <t>OPEN</t>
  </si>
  <si>
    <t>Total points and racer's position shown apply ONLY to Welland County Speedway</t>
  </si>
  <si>
    <t>65cc</t>
  </si>
  <si>
    <t>85cc</t>
  </si>
  <si>
    <t>85-250cc Youth</t>
  </si>
  <si>
    <t>750cc</t>
  </si>
  <si>
    <t>Vintage Lights</t>
  </si>
  <si>
    <t>Vintage Open</t>
  </si>
  <si>
    <t>Payton</t>
  </si>
  <si>
    <t>Kovacs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</si>
  <si>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</si>
  <si>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</si>
  <si>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</si>
  <si>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</si>
  <si>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</si>
  <si>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</si>
  <si>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</si>
  <si>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St. Amand</t>
  </si>
  <si>
    <t>Liam</t>
  </si>
  <si>
    <t>Caskie</t>
  </si>
  <si>
    <t>Race Rained out</t>
  </si>
  <si>
    <t>Pittaway</t>
  </si>
  <si>
    <t>Selenzi</t>
  </si>
  <si>
    <t>Doug</t>
  </si>
  <si>
    <t>Boudreau</t>
  </si>
  <si>
    <t>Mike</t>
  </si>
  <si>
    <t>FTC #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</si>
  <si>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</si>
  <si>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</si>
  <si>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</si>
  <si>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</si>
  <si>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</si>
  <si>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</si>
  <si>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</si>
  <si>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</si>
  <si>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</si>
  <si>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</si>
  <si>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</si>
  <si>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</si>
  <si>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</si>
  <si>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Jobouri</t>
  </si>
  <si>
    <t>Logan</t>
  </si>
  <si>
    <t>Jabouri</t>
  </si>
  <si>
    <t>Clayton</t>
  </si>
  <si>
    <t>Sequin</t>
  </si>
  <si>
    <t>No bikes registered in class</t>
  </si>
  <si>
    <t>Hunt</t>
  </si>
  <si>
    <t>Jameson</t>
  </si>
  <si>
    <t>Andrews</t>
  </si>
  <si>
    <t>Thompson</t>
  </si>
  <si>
    <t>453 - Nov.</t>
  </si>
  <si>
    <t>Nathan</t>
  </si>
  <si>
    <t>Kaleb</t>
  </si>
  <si>
    <t>Justin</t>
  </si>
  <si>
    <t>Crumb</t>
  </si>
  <si>
    <t>St.Amand</t>
  </si>
  <si>
    <t>Open-Int</t>
  </si>
  <si>
    <t>Sid</t>
  </si>
  <si>
    <t>D2-SPDWY</t>
  </si>
  <si>
    <t>Open - Exp.</t>
  </si>
  <si>
    <t>Open-Nov.</t>
  </si>
  <si>
    <t>Open-ATV</t>
  </si>
  <si>
    <t>Production ATV</t>
  </si>
  <si>
    <t>Carts</t>
  </si>
  <si>
    <t>Dennis</t>
  </si>
  <si>
    <t>Wrabiutza</t>
  </si>
  <si>
    <t>July 10</t>
  </si>
  <si>
    <t>July 3</t>
  </si>
  <si>
    <t>July 17</t>
  </si>
  <si>
    <t>July 24</t>
  </si>
  <si>
    <t>July 31</t>
  </si>
  <si>
    <t>Sept 18</t>
  </si>
  <si>
    <t>DIRT TRACK -- 750 EXPERTS   CURRENT STANDINGS  ---  2021 SEASON</t>
  </si>
  <si>
    <t>DIRT TRACK -- SPEEDWAY D-1   CURRENT STANDINGS  ---  2021 SEASON</t>
  </si>
  <si>
    <t>Kris</t>
  </si>
  <si>
    <t>Boothby</t>
  </si>
  <si>
    <t>Steve</t>
  </si>
  <si>
    <t xml:space="preserve">Jordan </t>
  </si>
  <si>
    <t>McCormak</t>
  </si>
  <si>
    <t>Lock</t>
  </si>
  <si>
    <t>Connor</t>
  </si>
  <si>
    <t>Bekker-Thompson</t>
  </si>
  <si>
    <t>Parcels</t>
  </si>
  <si>
    <t>Pitaway</t>
  </si>
  <si>
    <t>McLellan</t>
  </si>
  <si>
    <t>Cory</t>
  </si>
  <si>
    <t>Joiner</t>
  </si>
  <si>
    <t>Brian</t>
  </si>
  <si>
    <t>Kadwell</t>
  </si>
  <si>
    <t>Kaden</t>
  </si>
  <si>
    <t>Tye</t>
  </si>
  <si>
    <t>Marceal</t>
  </si>
  <si>
    <t>Gavin</t>
  </si>
  <si>
    <t>Ruhe</t>
  </si>
  <si>
    <t>Weasner</t>
  </si>
  <si>
    <t>Dacota</t>
  </si>
  <si>
    <t>Kish</t>
  </si>
  <si>
    <t>Nate</t>
  </si>
  <si>
    <t>Kolton</t>
  </si>
  <si>
    <t>Savanah</t>
  </si>
  <si>
    <t>Chandler</t>
  </si>
  <si>
    <t>Jioner</t>
  </si>
  <si>
    <t>Maxwell</t>
  </si>
  <si>
    <t>Johannsen</t>
  </si>
  <si>
    <t>Colt</t>
  </si>
  <si>
    <t>Weiss</t>
  </si>
  <si>
    <t>50-Shaft</t>
  </si>
  <si>
    <t>50cc Chain</t>
  </si>
  <si>
    <t>Josh</t>
  </si>
  <si>
    <t>Hansen</t>
  </si>
  <si>
    <t>AJ</t>
  </si>
  <si>
    <t>DNS</t>
  </si>
  <si>
    <t>Jack</t>
  </si>
  <si>
    <t>Marshall</t>
  </si>
  <si>
    <t>Al</t>
  </si>
  <si>
    <t>Brent</t>
  </si>
  <si>
    <t>Eric</t>
  </si>
  <si>
    <t>Taia</t>
  </si>
  <si>
    <t>Phil</t>
  </si>
  <si>
    <t>Rodrick</t>
  </si>
  <si>
    <t>Wilson</t>
  </si>
  <si>
    <t>Shane</t>
  </si>
  <si>
    <t>Corbiel</t>
  </si>
  <si>
    <t>Lambert</t>
  </si>
  <si>
    <t>Sean</t>
  </si>
  <si>
    <t>Hoy</t>
  </si>
  <si>
    <t>Don</t>
  </si>
  <si>
    <t>Taylor</t>
  </si>
  <si>
    <t>Bauer</t>
  </si>
  <si>
    <t>Biegger</t>
  </si>
  <si>
    <t>PJ</t>
  </si>
  <si>
    <t>DIRT TRACK -- CARTS</t>
  </si>
  <si>
    <t>DIRT TRACK  --  Open Expert</t>
  </si>
  <si>
    <t>DIRT TRACK  --  450cc Expert</t>
  </si>
  <si>
    <t>DIRT TRACK  --  Open Intermediate</t>
  </si>
  <si>
    <t>DIRT TRACK  --  450cc Intermediate</t>
  </si>
  <si>
    <t>DIRT TRACK  --  Open Novice</t>
  </si>
  <si>
    <t>DIRT TRACK  --  450cc Novice</t>
  </si>
  <si>
    <t>DIRT TRACK  --  Veteran +40</t>
  </si>
  <si>
    <t>DIRT TRACK  --  Vintage Open</t>
  </si>
  <si>
    <t>DIRT TRACK  --  Vintage Lights</t>
  </si>
  <si>
    <t>DIRT TRACK  --  Youth  --  85cc - 250cc</t>
  </si>
  <si>
    <t>DIRT TRACK  --  Youth  --  85cc</t>
  </si>
  <si>
    <t>DIRT TRACK  --  Youth  --  65cc</t>
  </si>
  <si>
    <t>DIRT TRACK  --  Youth  --  50cc Shaft</t>
  </si>
  <si>
    <t>DIRT TRACK  --  Youth  --  50cc Chain</t>
  </si>
  <si>
    <t>DIRT TRACK -- YOUTH ATV</t>
  </si>
  <si>
    <t>DIRT TRACK  --   Open ATV</t>
  </si>
  <si>
    <t>DIRT TRACK  --   Production ATV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</si>
</sst>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Continuous"/>
    </xf>
    <xf numFmtId="0" fontId="2" fillId="0" borderId="0" xfId="0" applyNumberFormat="1" applyFont="1" applyAlignment="1"/>
    <xf numFmtId="0" fontId="1" fillId="0" borderId="0" xfId="0" applyNumberFormat="1" applyFont="1"/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 applyProtection="1">
      <alignment vertical="center" textRotation="180"/>
      <protection locked="0"/>
    </xf>
    <xf numFmtId="0" fontId="1" fillId="8" borderId="1" xfId="0" applyNumberFormat="1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2" xfId="0" applyNumberFormat="1" applyFont="1" applyFill="1" applyBorder="1" applyAlignment="1" applyProtection="1">
      <alignment horizontal="center" vertical="center"/>
      <protection hidden="1"/>
    </xf>
    <xf numFmtId="0" fontId="1" fillId="8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/>
      <protection locked="0"/>
    </xf>
    <xf numFmtId="0" fontId="2" fillId="5" borderId="2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zoomScale="70" zoomScaleNormal="70" workbookViewId="0">
      <selection activeCell="C1" sqref="C1:O1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9" width="7.7109375" style="6" hidden="1" customWidth="1"/>
    <col min="10" max="11" width="7.7109375" style="6" customWidth="1"/>
    <col min="12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4" width="0" style="6" hidden="1" customWidth="1"/>
    <col min="35" max="16384" width="9.140625" style="6"/>
  </cols>
  <sheetData>
    <row r="1" spans="1:31" x14ac:dyDescent="0.25">
      <c r="C1" s="139" t="s">
        <v>189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R1" s="23"/>
      <c r="S1" s="23"/>
      <c r="T1" s="23"/>
      <c r="U1" s="23"/>
      <c r="V1" s="122"/>
      <c r="W1" s="23"/>
      <c r="X1" s="23"/>
      <c r="Y1" s="23"/>
      <c r="Z1" s="23"/>
      <c r="AA1" s="23"/>
      <c r="AC1" s="26">
        <v>3</v>
      </c>
      <c r="AD1" s="26">
        <v>18</v>
      </c>
      <c r="AE1" s="26">
        <v>10</v>
      </c>
    </row>
    <row r="2" spans="1:31" x14ac:dyDescent="0.25">
      <c r="AC2" s="26">
        <v>4</v>
      </c>
      <c r="AD2" s="26">
        <v>16</v>
      </c>
      <c r="AE2" s="26">
        <v>8</v>
      </c>
    </row>
    <row r="3" spans="1:31" ht="21.75" customHeight="1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  <c r="AC3" s="26">
        <v>5</v>
      </c>
      <c r="AD3" s="26">
        <v>14</v>
      </c>
      <c r="AE3" s="26">
        <v>6</v>
      </c>
    </row>
    <row r="4" spans="1:31" x14ac:dyDescent="0.25">
      <c r="A4" s="57"/>
      <c r="B4" s="58"/>
      <c r="C4" s="58"/>
      <c r="D4" s="58"/>
      <c r="E4" s="53"/>
      <c r="F4" s="53"/>
      <c r="G4" s="53"/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1"/>
      <c r="X4" s="1"/>
      <c r="Y4" s="1"/>
      <c r="Z4" s="1"/>
      <c r="AA4" s="55"/>
      <c r="AC4" s="26">
        <v>6</v>
      </c>
      <c r="AD4" s="26">
        <v>12</v>
      </c>
      <c r="AE4" s="26">
        <v>5</v>
      </c>
    </row>
    <row r="5" spans="1:31" x14ac:dyDescent="0.25">
      <c r="A5" s="44"/>
      <c r="B5" s="59"/>
      <c r="C5" s="59"/>
      <c r="D5" s="148" t="s">
        <v>37</v>
      </c>
      <c r="E5" s="148"/>
      <c r="F5" s="148"/>
      <c r="G5" s="50"/>
      <c r="H5" s="36" t="s">
        <v>23</v>
      </c>
      <c r="I5" s="34" t="s">
        <v>24</v>
      </c>
      <c r="J5" s="97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34" t="s">
        <v>23</v>
      </c>
      <c r="Y5" s="34" t="s">
        <v>24</v>
      </c>
      <c r="Z5" s="34" t="s">
        <v>23</v>
      </c>
      <c r="AA5" s="34" t="s">
        <v>24</v>
      </c>
      <c r="AC5" s="26">
        <v>7</v>
      </c>
      <c r="AD5" s="26">
        <v>11</v>
      </c>
      <c r="AE5" s="26">
        <v>4</v>
      </c>
    </row>
    <row r="6" spans="1:31" x14ac:dyDescent="0.25">
      <c r="A6" s="112">
        <v>1</v>
      </c>
      <c r="B6" s="80">
        <v>208</v>
      </c>
      <c r="C6" s="10"/>
      <c r="D6" s="4" t="s">
        <v>103</v>
      </c>
      <c r="E6" s="1" t="s">
        <v>115</v>
      </c>
      <c r="F6" s="1" t="s">
        <v>116</v>
      </c>
      <c r="G6" s="47">
        <f>I6+K6+M6+O6+Q6+S6+U6+W6+Y6+AA6</f>
        <v>46</v>
      </c>
      <c r="H6" s="104">
        <v>1</v>
      </c>
      <c r="I6" s="46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104">
        <v>1</v>
      </c>
      <c r="K6" s="46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10"/>
      <c r="M6" s="95">
        <f>IF($L6=1,23,IF($L6=2,20,IF($L6=3,18,IF($L6=4,16,IF($L6=5,14,IF($L6=6,12,IF($L6=7,11,IF($L6=8,10,0))))))))+IF($L6=9,9,IF($L6=10,8,IF($L6=11,6,IF($L6=12,5,IF($L6=13,4,IF($L6=14,3,IF($L6=15,2,0)))))))+IF($L6=16,1,IF($L6=17,0,0))</f>
        <v>0</v>
      </c>
      <c r="N6" s="4"/>
      <c r="O6" s="95">
        <f>IF($N6=1,23,IF($N6=2,20,IF($N6=3,18,IF($N6=4,16,IF($N6=5,14,IF($N6=6,12,IF($N6=7,11,IF($N6=8,10,0))))))))+IF($N6=9,9,IF($N6=10,8,IF($N6=11,6,IF($N6=12,5,IF($N6=13,4,IF($N6=14,3,IF($N6=15,2,0)))))))+IF($N6=16,1,IF($N6=17,0,0))</f>
        <v>0</v>
      </c>
      <c r="P6" s="4"/>
      <c r="Q6" s="95">
        <f>IF($P6=1,23,IF($P6=2,20,IF($P6=3,18,IF($P6=4,16,IF($P6=5,14,IF($P6=6,12,IF($P6=7,11,IF($P6=8,10,0))))))))+IF($P6=9,9,IF($P6=10,8,IF($P6=11,6,IF($P6=12,5,IF($P6=13,4,IF($P6=14,3,IF($P6=15,2,0)))))))+IF($P6=16,1,IF($P6=17,0,0))</f>
        <v>0</v>
      </c>
      <c r="R6" s="10"/>
      <c r="S6" s="95">
        <f>IF($R6=1,23,IF($R6=2,20,IF($R6=3,18,IF($R6=4,16,IF($R6=5,14,IF($R6=6,12,IF($R6=7,11,IF($R6=8,10,0))))))))+IF($R6=9,9,IF($R6=10,8,IF($R6=11,6,IF($R6=12,5,IF($R6=13,4,IF($R6=14,3,IF($R6=15,2,0)))))))+IF($R6=16,1,IF($R6=17,0,0))</f>
        <v>0</v>
      </c>
      <c r="T6" s="4"/>
      <c r="U6" s="95">
        <f>IF($T6=1,23,IF($T6=2,20,IF($T6=3,18,IF($T6=4,16,IF($T6=5,14,IF($T6=6,12,IF($T6=7,11,IF($T6=8,10,0))))))))+IF($T6=9,9,IF($T6=10,8,IF($T6=11,6,IF($T6=12,5,IF($T6=13,4,IF($T6=14,3,IF($T6=15,2,0)))))))+IF($T6=16,1,IF($T6=17,0,0))</f>
        <v>0</v>
      </c>
      <c r="V6" s="4"/>
      <c r="W6" s="95">
        <f>IF($V6=1,23,IF($V6=2,20,IF($V6=3,18,IF($V6=4,16,IF($V6=5,14,IF($V6=6,12,IF($V6=7,11,IF($V6=8,10,0))))))))+IF($V6=9,9,IF($V6=10,8,IF($V6=11,6,IF($V6=12,5,IF($V6=13,4,IF($V6=14,3,IF($V6=15,2,0)))))))+IF($V6=16,1,IF($V6=17,0,0))</f>
        <v>0</v>
      </c>
      <c r="X6" s="9"/>
      <c r="Y6" s="46">
        <f>IF($X6=1,23,IF($X6=2,20,IF($X6=3,18,IF($X6=4,16,IF($X6=5,14,IF($X6=6,12,IF($X6=7,11,IF($X6=8,10,0))))))))+IF($X6=9,9,IF($X6=10,8,IF($X6=11,6,IF($X6=12,5,IF($X6=13,4,IF($X6=14,3,IF($X6=15,2,0)))))))+IF($XZ6=16,1,IF($X6=17,0,0))</f>
        <v>0</v>
      </c>
      <c r="Z6" s="4"/>
      <c r="AA6" s="46">
        <f>IF($Z6=1,23,IF($Z6=2,20,IF($Z6=3,18,IF($Z6=4,16,IF($Z6=5,14,IF($Z6=6,12,IF($Z6=7,11,IF($Z6=8,10,0))))))))+IF($Z6=9,9,IF($Z6=10,8,IF($Z6=11,6,IF($Z6=12,5,IF($Z6=13,4,IF($Z6=14,3,IF($Z6=15,2,0)))))))+IF($Z6=16,1,IF($Z6=17,0,0))</f>
        <v>0</v>
      </c>
      <c r="AC6" s="26">
        <v>13</v>
      </c>
      <c r="AD6" s="26">
        <v>4</v>
      </c>
      <c r="AE6" s="26">
        <v>0</v>
      </c>
    </row>
    <row r="7" spans="1:31" x14ac:dyDescent="0.25">
      <c r="A7" s="112">
        <v>2</v>
      </c>
      <c r="B7" s="80">
        <v>216</v>
      </c>
      <c r="C7" s="4"/>
      <c r="D7" s="4" t="s">
        <v>103</v>
      </c>
      <c r="E7" s="11" t="s">
        <v>71</v>
      </c>
      <c r="F7" s="11" t="s">
        <v>72</v>
      </c>
      <c r="G7" s="47">
        <f>I7+K7+M7+O7+Q7+S7+U7+W7+Y7+AA7</f>
        <v>40</v>
      </c>
      <c r="H7" s="98">
        <v>2</v>
      </c>
      <c r="I7" s="46">
        <f>IF($H7=1,23,IF($H7=2,20,IF($H7=3,18,IF($H7=4,16,IF($H7=5,14,IF($H7=6,12,IF($H7=7,11,IF($H7=8,10,0))))))))+IF($H7=9,9,IF($H7=10,8,IF($H7=11,6,IF($H7=12,5,IF($H7=13,4,IF($H7=14,3,IF($H7=15,2,0)))))))+IF($H7=16,1,IF($H7=17,0,0))</f>
        <v>20</v>
      </c>
      <c r="J7" s="98">
        <v>2</v>
      </c>
      <c r="K7" s="46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88"/>
      <c r="M7" s="95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89"/>
      <c r="O7" s="95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0"/>
      <c r="Q7" s="95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88"/>
      <c r="S7" s="95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/>
      <c r="U7" s="95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90"/>
      <c r="W7" s="95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4"/>
      <c r="Y7" s="46">
        <f>IF($X7=1,23,IF($X7=2,20,IF($X7=3,18,IF($X7=4,16,IF($X7=5,14,IF($X7=6,12,IF($X7=7,11,IF($X7=8,10,0))))))))+IF($X7=9,9,IF($X7=10,8,IF($X7=11,6,IF($X7=12,5,IF($X7=13,4,IF($X7=14,3,IF($X7=15,2,0)))))))+IF($XZ7=16,1,IF($X7=17,0,0))</f>
        <v>0</v>
      </c>
      <c r="Z7" s="9"/>
      <c r="AA7" s="46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1" x14ac:dyDescent="0.25">
      <c r="A8" s="112">
        <v>3</v>
      </c>
      <c r="B8" s="80">
        <v>4</v>
      </c>
      <c r="C8" s="4"/>
      <c r="D8" s="4" t="s">
        <v>103</v>
      </c>
      <c r="E8" s="1" t="s">
        <v>143</v>
      </c>
      <c r="F8" s="1" t="s">
        <v>144</v>
      </c>
      <c r="G8" s="47">
        <f>I8+K8+M8+O8+Q8+S8+U8+W8+Y8+AA8</f>
        <v>18</v>
      </c>
      <c r="H8" s="104"/>
      <c r="I8" s="46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04">
        <v>3</v>
      </c>
      <c r="K8" s="46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88"/>
      <c r="M8" s="95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89"/>
      <c r="O8" s="95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0"/>
      <c r="Q8" s="95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88"/>
      <c r="S8" s="95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/>
      <c r="U8" s="95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91"/>
      <c r="W8" s="95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"/>
      <c r="Y8" s="46">
        <f>IF($X8=1,23,IF($X8=2,20,IF($X8=3,18,IF($X8=4,16,IF($X8=5,14,IF($X8=6,12,IF($X8=7,11,IF($X8=8,10,0))))))))+IF($X8=9,9,IF($X8=10,8,IF($X8=11,6,IF($X8=12,5,IF($X8=13,4,IF($X8=14,3,IF($X8=15,2,0)))))))+IF($XZ8=16,1,IF($X8=17,0,0))</f>
        <v>0</v>
      </c>
      <c r="Z8" s="9"/>
      <c r="AA8" s="46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1" x14ac:dyDescent="0.25">
      <c r="A9" s="3">
        <v>4</v>
      </c>
      <c r="B9" s="138">
        <v>711</v>
      </c>
      <c r="C9" s="4"/>
      <c r="D9" s="4" t="s">
        <v>103</v>
      </c>
      <c r="E9" s="64" t="s">
        <v>73</v>
      </c>
      <c r="F9" s="64" t="s">
        <v>74</v>
      </c>
      <c r="G9" s="47">
        <f>I9+K9+M9+O9+Q9+S9+U9+W9+Y9+AA9</f>
        <v>34</v>
      </c>
      <c r="H9" s="104">
        <v>3</v>
      </c>
      <c r="I9" s="46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104">
        <v>4</v>
      </c>
      <c r="K9" s="46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88"/>
      <c r="M9" s="95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89"/>
      <c r="O9" s="95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90"/>
      <c r="Q9" s="95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88"/>
      <c r="S9" s="95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95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91"/>
      <c r="W9" s="95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"/>
      <c r="Y9" s="46">
        <f>IF($X9=1,23,IF($X9=2,20,IF($X9=3,18,IF($X9=4,16,IF($X9=5,14,IF($X9=6,12,IF($X9=7,11,IF($X9=8,10,0))))))))+IF($X9=9,9,IF($X9=10,8,IF($X9=11,6,IF($X9=12,5,IF($X9=13,4,IF($X9=14,3,IF($X9=15,2,0)))))))+IF($XZ9=16,1,IF($X9=17,0,0))</f>
        <v>0</v>
      </c>
      <c r="Z9" s="9"/>
      <c r="AA9" s="46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31" x14ac:dyDescent="0.25">
      <c r="A10" s="3">
        <v>5</v>
      </c>
      <c r="B10" s="138">
        <v>75</v>
      </c>
      <c r="C10" s="4"/>
      <c r="D10" s="4" t="s">
        <v>103</v>
      </c>
      <c r="E10" s="1" t="s">
        <v>126</v>
      </c>
      <c r="F10" s="1" t="s">
        <v>142</v>
      </c>
      <c r="G10" s="47">
        <f>I10+K10+M10+O10+Q10+S10+U10+W10+Y10+AA10</f>
        <v>14</v>
      </c>
      <c r="H10" s="104"/>
      <c r="I10" s="46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04">
        <v>5</v>
      </c>
      <c r="K10" s="46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88"/>
      <c r="M10" s="95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9"/>
      <c r="O10" s="95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0"/>
      <c r="Q10" s="95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8"/>
      <c r="S10" s="95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5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1"/>
      <c r="W10" s="95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6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9"/>
      <c r="AA10" s="46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3">
        <v>6</v>
      </c>
      <c r="B11" s="138">
        <v>21</v>
      </c>
      <c r="C11" s="4"/>
      <c r="D11" s="4" t="s">
        <v>103</v>
      </c>
      <c r="E11" s="1" t="s">
        <v>17</v>
      </c>
      <c r="F11" s="1" t="s">
        <v>141</v>
      </c>
      <c r="G11" s="47">
        <f>I11+K11+M11+O11+Q11+S11+U11+W11+Y11+AA11</f>
        <v>12</v>
      </c>
      <c r="H11" s="104"/>
      <c r="I11" s="46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04">
        <v>6</v>
      </c>
      <c r="K11" s="46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88"/>
      <c r="M11" s="95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89"/>
      <c r="O11" s="95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0"/>
      <c r="Q11" s="95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88"/>
      <c r="S11" s="95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5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1"/>
      <c r="W11" s="95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46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6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</sheetData>
  <sortState xmlns:xlrd2="http://schemas.microsoft.com/office/spreadsheetml/2017/richdata2" ref="B6:AA11">
    <sortCondition descending="1" ref="K6:K11"/>
  </sortState>
  <mergeCells count="12">
    <mergeCell ref="C1:O1"/>
    <mergeCell ref="Z3:AA3"/>
    <mergeCell ref="N3:O3"/>
    <mergeCell ref="P3:Q3"/>
    <mergeCell ref="R3:S3"/>
    <mergeCell ref="T3:U3"/>
    <mergeCell ref="V3:W3"/>
    <mergeCell ref="D5:F5"/>
    <mergeCell ref="H3:I3"/>
    <mergeCell ref="J3:K3"/>
    <mergeCell ref="L3:M3"/>
    <mergeCell ref="X3:Y3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10"/>
  <sheetViews>
    <sheetView zoomScale="70" zoomScaleNormal="70" workbookViewId="0">
      <selection activeCell="C1" sqref="C1:M1"/>
    </sheetView>
  </sheetViews>
  <sheetFormatPr defaultRowHeight="15.75" x14ac:dyDescent="0.25"/>
  <cols>
    <col min="1" max="1" width="13.140625" style="75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9" width="7.7109375" style="6" hidden="1" customWidth="1"/>
    <col min="10" max="11" width="7.7109375" style="6" customWidth="1"/>
    <col min="12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5"/>
      <c r="B1" s="25"/>
      <c r="C1" s="139" t="s">
        <v>180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78"/>
      <c r="O1" s="25"/>
      <c r="P1" s="25"/>
      <c r="Q1" s="25"/>
      <c r="R1" s="77"/>
      <c r="S1" s="77"/>
      <c r="T1" s="77"/>
      <c r="U1" s="77"/>
      <c r="V1" s="76"/>
      <c r="W1" s="77"/>
      <c r="X1" s="111"/>
      <c r="Y1" s="111"/>
      <c r="Z1" s="76"/>
      <c r="AA1" s="23"/>
    </row>
    <row r="2" spans="1:27" x14ac:dyDescent="0.25">
      <c r="A2" s="25"/>
      <c r="B2" s="25"/>
      <c r="C2" s="25"/>
      <c r="D2" s="25"/>
      <c r="E2" s="25"/>
      <c r="F2" s="25"/>
      <c r="G2" s="25"/>
      <c r="H2" s="77"/>
      <c r="I2" s="77"/>
      <c r="J2" s="77"/>
      <c r="K2" s="78"/>
      <c r="L2" s="78"/>
      <c r="M2" s="78"/>
      <c r="N2" s="77"/>
      <c r="O2" s="77"/>
      <c r="P2" s="77"/>
      <c r="Q2" s="25"/>
      <c r="R2" s="77"/>
      <c r="S2" s="77"/>
      <c r="T2" s="77"/>
      <c r="U2" s="77"/>
      <c r="V2" s="76"/>
      <c r="W2" s="77"/>
      <c r="X2" s="111"/>
      <c r="Y2" s="111"/>
      <c r="Z2" s="76"/>
      <c r="AA2" s="23"/>
    </row>
    <row r="3" spans="1:27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7" x14ac:dyDescent="0.25">
      <c r="A4" s="51"/>
      <c r="B4" s="52"/>
      <c r="C4" s="52"/>
      <c r="D4" s="52"/>
      <c r="E4" s="52"/>
      <c r="F4" s="52"/>
      <c r="G4" s="53"/>
    </row>
    <row r="5" spans="1:27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7" x14ac:dyDescent="0.25">
      <c r="A6" s="112">
        <v>1</v>
      </c>
      <c r="B6" s="80">
        <v>74</v>
      </c>
      <c r="C6" s="4"/>
      <c r="D6" s="4" t="s">
        <v>48</v>
      </c>
      <c r="E6" s="1" t="s">
        <v>94</v>
      </c>
      <c r="F6" s="1" t="s">
        <v>95</v>
      </c>
      <c r="G6" s="33">
        <f>I6+K6+M6+O6+Q6+S6+U6+W6+Y6+AA6</f>
        <v>46</v>
      </c>
      <c r="H6" s="101">
        <v>1</v>
      </c>
      <c r="I6" s="107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101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133"/>
      <c r="M6" s="107">
        <f t="shared" ref="M6:M10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33"/>
      <c r="O6" s="107">
        <f t="shared" ref="O6:O10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4"/>
      <c r="Q6" s="107">
        <f t="shared" ref="Q6:Q10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133"/>
      <c r="S6" s="107">
        <f t="shared" ref="S6:S10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63"/>
      <c r="U6" s="107">
        <f t="shared" ref="U6:U10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98"/>
      <c r="W6" s="107">
        <f t="shared" ref="W6:W10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153">
        <f t="shared" ref="Y6:Y10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64"/>
      <c r="AA6" s="97">
        <f t="shared" ref="AA6:AA10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80">
        <v>19</v>
      </c>
      <c r="C7" s="10"/>
      <c r="D7" s="10" t="s">
        <v>48</v>
      </c>
      <c r="E7" s="17" t="s">
        <v>20</v>
      </c>
      <c r="F7" s="11" t="s">
        <v>9</v>
      </c>
      <c r="G7" s="33">
        <f>I7+K7+M7+O7+Q7+S7+U7+W7+Y7+AA7</f>
        <v>40</v>
      </c>
      <c r="H7" s="101">
        <v>2</v>
      </c>
      <c r="I7" s="107">
        <f>IF($H7=1,23,IF($H7=2,20,IF($H7=3,18,IF($H7=4,16,IF($H7=5,14,IF($H7=6,12,IF($H7=7,11,IF($H7=8,10,0))))))))+IF($H7=9,9,IF($H7=10,8,IF($H7=11,6,IF($H7=12,5,IF($H7=13,4,IF($H7=14,3,IF($H7=15,2,0)))))))+IF($H7=16,1,IF($H7=17,0,0))</f>
        <v>20</v>
      </c>
      <c r="J7" s="101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8"/>
      <c r="M7" s="107">
        <f t="shared" si="0"/>
        <v>0</v>
      </c>
      <c r="N7" s="133"/>
      <c r="O7" s="107">
        <f t="shared" si="1"/>
        <v>0</v>
      </c>
      <c r="P7" s="101"/>
      <c r="Q7" s="107">
        <f t="shared" si="2"/>
        <v>0</v>
      </c>
      <c r="R7" s="165"/>
      <c r="S7" s="107">
        <f t="shared" si="3"/>
        <v>0</v>
      </c>
      <c r="T7" s="133"/>
      <c r="U7" s="107">
        <f t="shared" si="4"/>
        <v>0</v>
      </c>
      <c r="V7" s="98"/>
      <c r="W7" s="107">
        <f t="shared" si="5"/>
        <v>0</v>
      </c>
      <c r="X7" s="107"/>
      <c r="Y7" s="153">
        <f t="shared" si="6"/>
        <v>0</v>
      </c>
      <c r="Z7" s="164"/>
      <c r="AA7" s="97">
        <f t="shared" si="7"/>
        <v>0</v>
      </c>
    </row>
    <row r="8" spans="1:27" x14ac:dyDescent="0.25">
      <c r="A8" s="112">
        <v>3</v>
      </c>
      <c r="B8" s="128">
        <v>119</v>
      </c>
      <c r="C8" s="4"/>
      <c r="D8" s="4" t="s">
        <v>48</v>
      </c>
      <c r="E8" s="11" t="s">
        <v>35</v>
      </c>
      <c r="F8" s="11" t="s">
        <v>9</v>
      </c>
      <c r="G8" s="33">
        <f>I8+K8+M8+O8+Q8+S8+U8+W8+Y8+AA8</f>
        <v>14</v>
      </c>
      <c r="H8" s="107">
        <v>5</v>
      </c>
      <c r="I8" s="107">
        <f>IF($H8=1,23,IF($H8=2,20,IF($H8=3,18,IF($H8=4,16,IF($H8=5,14,IF($H8=6,12,IF($H8=7,11,IF($H8=8,10,0))))))))+IF($H8=9,9,IF($H8=10,8,IF($H8=11,6,IF($H8=12,5,IF($H8=13,4,IF($H8=14,3,IF($H8=15,2,0)))))))+IF($H8=16,1,IF($H8=17,0,0))</f>
        <v>14</v>
      </c>
      <c r="J8" s="101" t="s">
        <v>152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101"/>
      <c r="M8" s="107">
        <f t="shared" si="0"/>
        <v>0</v>
      </c>
      <c r="N8" s="154"/>
      <c r="O8" s="107">
        <f t="shared" si="1"/>
        <v>0</v>
      </c>
      <c r="P8" s="104"/>
      <c r="Q8" s="107">
        <f t="shared" si="2"/>
        <v>0</v>
      </c>
      <c r="R8" s="98"/>
      <c r="S8" s="107">
        <f t="shared" si="3"/>
        <v>0</v>
      </c>
      <c r="T8" s="107"/>
      <c r="U8" s="107">
        <f t="shared" si="4"/>
        <v>0</v>
      </c>
      <c r="V8" s="98"/>
      <c r="W8" s="107">
        <f t="shared" si="5"/>
        <v>0</v>
      </c>
      <c r="X8" s="101"/>
      <c r="Y8" s="153">
        <f t="shared" si="6"/>
        <v>0</v>
      </c>
      <c r="Z8" s="107"/>
      <c r="AA8" s="97">
        <f t="shared" si="7"/>
        <v>0</v>
      </c>
    </row>
    <row r="9" spans="1:27" x14ac:dyDescent="0.25">
      <c r="A9" s="3">
        <v>4</v>
      </c>
      <c r="B9" s="80">
        <v>87</v>
      </c>
      <c r="C9" s="10"/>
      <c r="D9" s="4" t="s">
        <v>48</v>
      </c>
      <c r="E9" s="1" t="s">
        <v>153</v>
      </c>
      <c r="F9" s="1" t="s">
        <v>154</v>
      </c>
      <c r="G9" s="33">
        <f>I9+K9+M9+O9+Q9+S9+U9+W9+Y9+AA9</f>
        <v>0</v>
      </c>
      <c r="H9" s="107"/>
      <c r="I9" s="10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04" t="s">
        <v>152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98"/>
      <c r="M9" s="107">
        <f t="shared" si="0"/>
        <v>0</v>
      </c>
      <c r="N9" s="154"/>
      <c r="O9" s="107">
        <f t="shared" si="1"/>
        <v>0</v>
      </c>
      <c r="P9" s="104"/>
      <c r="Q9" s="107">
        <f t="shared" si="2"/>
        <v>0</v>
      </c>
      <c r="R9" s="98"/>
      <c r="S9" s="107">
        <f t="shared" si="3"/>
        <v>0</v>
      </c>
      <c r="T9" s="107"/>
      <c r="U9" s="107">
        <f t="shared" si="4"/>
        <v>0</v>
      </c>
      <c r="V9" s="98"/>
      <c r="W9" s="107">
        <f t="shared" si="5"/>
        <v>0</v>
      </c>
      <c r="X9" s="107"/>
      <c r="Y9" s="153">
        <f t="shared" si="6"/>
        <v>0</v>
      </c>
      <c r="Z9" s="107"/>
      <c r="AA9" s="97">
        <f t="shared" si="7"/>
        <v>0</v>
      </c>
    </row>
    <row r="10" spans="1:27" x14ac:dyDescent="0.25">
      <c r="A10" s="3">
        <v>5</v>
      </c>
      <c r="B10" s="80">
        <v>54</v>
      </c>
      <c r="C10" s="10"/>
      <c r="D10" s="4" t="s">
        <v>48</v>
      </c>
      <c r="E10" s="1" t="s">
        <v>155</v>
      </c>
      <c r="F10" s="1" t="s">
        <v>52</v>
      </c>
      <c r="G10" s="33">
        <f>I10+K10+M10+O10+Q10+S10+U10+W10+Y10+AA10</f>
        <v>0</v>
      </c>
      <c r="H10" s="107"/>
      <c r="I10" s="10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01" t="s">
        <v>152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01"/>
      <c r="M10" s="107">
        <f t="shared" si="0"/>
        <v>0</v>
      </c>
      <c r="N10" s="154"/>
      <c r="O10" s="107">
        <f t="shared" si="1"/>
        <v>0</v>
      </c>
      <c r="P10" s="104"/>
      <c r="Q10" s="107">
        <f t="shared" si="2"/>
        <v>0</v>
      </c>
      <c r="R10" s="98"/>
      <c r="S10" s="107">
        <f t="shared" si="3"/>
        <v>0</v>
      </c>
      <c r="T10" s="107"/>
      <c r="U10" s="107">
        <f t="shared" si="4"/>
        <v>0</v>
      </c>
      <c r="V10" s="98"/>
      <c r="W10" s="107">
        <f t="shared" si="5"/>
        <v>0</v>
      </c>
      <c r="X10" s="107"/>
      <c r="Y10" s="153">
        <f t="shared" si="6"/>
        <v>0</v>
      </c>
      <c r="Z10" s="107"/>
      <c r="AA10" s="97">
        <f t="shared" si="7"/>
        <v>0</v>
      </c>
    </row>
  </sheetData>
  <sortState xmlns:xlrd2="http://schemas.microsoft.com/office/spreadsheetml/2017/richdata2" ref="B6:K10">
    <sortCondition descending="1" ref="K6:K10"/>
  </sortState>
  <mergeCells count="11">
    <mergeCell ref="Z3:AA3"/>
    <mergeCell ref="C1:M1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11"/>
  <sheetViews>
    <sheetView zoomScale="70" zoomScaleNormal="70" workbookViewId="0">
      <selection activeCell="C1" sqref="C1:M1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9" width="7.7109375" style="6" hidden="1" customWidth="1"/>
    <col min="10" max="11" width="7.7109375" style="6" customWidth="1"/>
    <col min="12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5"/>
      <c r="B1" s="25"/>
      <c r="C1" s="139" t="s">
        <v>179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78"/>
      <c r="O1" s="25"/>
      <c r="P1" s="25"/>
      <c r="Q1" s="25"/>
      <c r="R1" s="77"/>
      <c r="S1" s="77"/>
      <c r="T1" s="77"/>
      <c r="U1" s="77"/>
      <c r="V1" s="76"/>
      <c r="W1" s="77"/>
      <c r="X1" s="111"/>
      <c r="Y1" s="111"/>
      <c r="Z1" s="76"/>
      <c r="AA1" s="23"/>
    </row>
    <row r="2" spans="1:28" x14ac:dyDescent="0.25">
      <c r="A2" s="25"/>
      <c r="B2" s="25"/>
      <c r="C2" s="25"/>
      <c r="D2" s="25"/>
      <c r="E2" s="25"/>
      <c r="F2" s="25"/>
      <c r="G2" s="25"/>
      <c r="H2" s="77"/>
      <c r="I2" s="77"/>
      <c r="J2" s="77"/>
      <c r="K2" s="78"/>
      <c r="L2" s="78"/>
      <c r="M2" s="78"/>
      <c r="N2" s="77"/>
      <c r="O2" s="77"/>
      <c r="P2" s="77"/>
      <c r="Q2" s="25"/>
      <c r="R2" s="77"/>
      <c r="S2" s="77"/>
      <c r="T2" s="77"/>
      <c r="U2" s="77"/>
      <c r="V2" s="76"/>
      <c r="W2" s="77"/>
      <c r="X2" s="111"/>
      <c r="Y2" s="111"/>
      <c r="Z2" s="76"/>
      <c r="AA2" s="23"/>
    </row>
    <row r="3" spans="1:28" ht="31.5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8" x14ac:dyDescent="0.25">
      <c r="A4" s="51"/>
      <c r="B4" s="52"/>
      <c r="C4" s="52"/>
      <c r="D4" s="52"/>
      <c r="E4" s="52"/>
      <c r="F4" s="52"/>
      <c r="G4" s="53"/>
    </row>
    <row r="5" spans="1:28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8" x14ac:dyDescent="0.25">
      <c r="A6" s="112">
        <v>1</v>
      </c>
      <c r="B6" s="80">
        <v>31</v>
      </c>
      <c r="C6" s="4"/>
      <c r="D6" s="10" t="s">
        <v>0</v>
      </c>
      <c r="E6" s="11" t="s">
        <v>17</v>
      </c>
      <c r="F6" s="11" t="s">
        <v>14</v>
      </c>
      <c r="G6" s="62">
        <f>I6+K6+M6+O6+Q6+S6+U6+W6+Y6+AA6</f>
        <v>46</v>
      </c>
      <c r="H6" s="9">
        <v>1</v>
      </c>
      <c r="I6" s="9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104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101"/>
      <c r="M6" s="107">
        <f t="shared" ref="M6:M11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54"/>
      <c r="O6" s="107">
        <f t="shared" ref="O6:O11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4"/>
      <c r="Q6" s="107">
        <f t="shared" ref="Q6:Q11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98"/>
      <c r="S6" s="107">
        <f t="shared" ref="S6:S11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7"/>
      <c r="U6" s="107">
        <f t="shared" ref="U6:U11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98"/>
      <c r="W6" s="107">
        <f t="shared" ref="W6:W11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153">
        <f t="shared" ref="Y6:Y11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7"/>
      <c r="AA6" s="107">
        <f t="shared" ref="AA6:AA11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8" x14ac:dyDescent="0.25">
      <c r="A7" s="112">
        <v>2</v>
      </c>
      <c r="B7" s="80">
        <v>77</v>
      </c>
      <c r="C7" s="4"/>
      <c r="D7" s="4" t="s">
        <v>0</v>
      </c>
      <c r="E7" s="64" t="s">
        <v>15</v>
      </c>
      <c r="F7" s="64" t="s">
        <v>16</v>
      </c>
      <c r="G7" s="62">
        <f>I7+K7+M7+O7+Q7+S7+U7+W7+Y7+AA7</f>
        <v>40</v>
      </c>
      <c r="H7" s="9">
        <v>2</v>
      </c>
      <c r="I7" s="9">
        <f>IF($H7=1,23,IF($H7=2,20,IF($H7=3,18,IF($H7=4,16,IF($H7=5,14,IF($H7=6,12,IF($H7=7,11,IF($H7=8,10,0))))))))+IF($H7=9,9,IF($H7=10,8,IF($H7=11,6,IF($H7=12,5,IF($H7=13,4,IF($H7=14,3,IF($H7=15,2,0)))))))+IF($H7=16,1,IF($H7=17,0,0))</f>
        <v>20</v>
      </c>
      <c r="J7" s="107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8"/>
      <c r="M7" s="107">
        <f t="shared" si="0"/>
        <v>0</v>
      </c>
      <c r="N7" s="154"/>
      <c r="O7" s="107">
        <f t="shared" si="1"/>
        <v>0</v>
      </c>
      <c r="P7" s="107"/>
      <c r="Q7" s="107">
        <f t="shared" si="2"/>
        <v>0</v>
      </c>
      <c r="R7" s="98"/>
      <c r="S7" s="107">
        <f t="shared" si="3"/>
        <v>0</v>
      </c>
      <c r="T7" s="107"/>
      <c r="U7" s="107">
        <f t="shared" si="4"/>
        <v>0</v>
      </c>
      <c r="V7" s="98"/>
      <c r="W7" s="107">
        <f t="shared" si="5"/>
        <v>0</v>
      </c>
      <c r="X7" s="107"/>
      <c r="Y7" s="153">
        <f t="shared" si="6"/>
        <v>0</v>
      </c>
      <c r="Z7" s="107"/>
      <c r="AA7" s="97">
        <f t="shared" si="7"/>
        <v>0</v>
      </c>
    </row>
    <row r="8" spans="1:28" x14ac:dyDescent="0.25">
      <c r="A8" s="112">
        <v>3</v>
      </c>
      <c r="B8" s="80">
        <v>233</v>
      </c>
      <c r="C8" s="10"/>
      <c r="D8" s="4" t="s">
        <v>0</v>
      </c>
      <c r="E8" s="1" t="s">
        <v>156</v>
      </c>
      <c r="F8" s="1" t="s">
        <v>90</v>
      </c>
      <c r="G8" s="62">
        <f>I8+K8+M8+O8+Q8+S8+U8+W8+Y8+AA8</f>
        <v>18</v>
      </c>
      <c r="H8" s="90"/>
      <c r="I8" s="9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04">
        <v>3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98"/>
      <c r="M8" s="107">
        <f t="shared" si="0"/>
        <v>0</v>
      </c>
      <c r="N8" s="133"/>
      <c r="O8" s="107">
        <f t="shared" si="1"/>
        <v>0</v>
      </c>
      <c r="P8" s="101"/>
      <c r="Q8" s="107">
        <f t="shared" si="2"/>
        <v>0</v>
      </c>
      <c r="R8" s="165"/>
      <c r="S8" s="107">
        <f t="shared" si="3"/>
        <v>0</v>
      </c>
      <c r="T8" s="163"/>
      <c r="U8" s="107">
        <f t="shared" si="4"/>
        <v>0</v>
      </c>
      <c r="V8" s="98"/>
      <c r="W8" s="107">
        <f t="shared" si="5"/>
        <v>0</v>
      </c>
      <c r="X8" s="107"/>
      <c r="Y8" s="153">
        <f t="shared" si="6"/>
        <v>0</v>
      </c>
      <c r="Z8" s="164"/>
      <c r="AA8" s="97">
        <f t="shared" si="7"/>
        <v>0</v>
      </c>
    </row>
    <row r="9" spans="1:28" x14ac:dyDescent="0.25">
      <c r="A9" s="108">
        <v>4</v>
      </c>
      <c r="B9" s="138">
        <v>19</v>
      </c>
      <c r="C9" s="10"/>
      <c r="D9" s="4" t="s">
        <v>0</v>
      </c>
      <c r="E9" s="17" t="s">
        <v>20</v>
      </c>
      <c r="F9" s="11" t="s">
        <v>9</v>
      </c>
      <c r="G9" s="62">
        <f>I9+K9+M9+O9+Q9+S9+U9+W9+Y9+AA9</f>
        <v>34</v>
      </c>
      <c r="H9" s="4">
        <v>3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101">
        <v>4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98"/>
      <c r="M9" s="107">
        <f t="shared" si="0"/>
        <v>0</v>
      </c>
      <c r="N9" s="154"/>
      <c r="O9" s="107">
        <f t="shared" si="1"/>
        <v>0</v>
      </c>
      <c r="P9" s="104"/>
      <c r="Q9" s="107">
        <f t="shared" si="2"/>
        <v>0</v>
      </c>
      <c r="R9" s="98"/>
      <c r="S9" s="107">
        <f t="shared" si="3"/>
        <v>0</v>
      </c>
      <c r="T9" s="107"/>
      <c r="U9" s="107">
        <f t="shared" si="4"/>
        <v>0</v>
      </c>
      <c r="V9" s="98"/>
      <c r="W9" s="107">
        <f t="shared" si="5"/>
        <v>0</v>
      </c>
      <c r="X9" s="107"/>
      <c r="Y9" s="153">
        <f t="shared" si="6"/>
        <v>0</v>
      </c>
      <c r="Z9" s="107"/>
      <c r="AA9" s="97">
        <f t="shared" si="7"/>
        <v>0</v>
      </c>
    </row>
    <row r="10" spans="1:28" x14ac:dyDescent="0.25">
      <c r="A10" s="108">
        <v>5</v>
      </c>
      <c r="B10" s="102">
        <v>402</v>
      </c>
      <c r="C10" s="10"/>
      <c r="D10" s="4" t="s">
        <v>0</v>
      </c>
      <c r="E10" s="64" t="s">
        <v>66</v>
      </c>
      <c r="F10" s="64" t="s">
        <v>33</v>
      </c>
      <c r="G10" s="62">
        <f>I10+K10+M10+O10+Q10+S10+U10+W10+Y10+AA10</f>
        <v>30</v>
      </c>
      <c r="H10" s="90">
        <v>4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104">
        <v>5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98"/>
      <c r="M10" s="107">
        <f t="shared" si="0"/>
        <v>0</v>
      </c>
      <c r="N10" s="154"/>
      <c r="O10" s="107">
        <f t="shared" si="1"/>
        <v>0</v>
      </c>
      <c r="P10" s="104"/>
      <c r="Q10" s="107">
        <f t="shared" si="2"/>
        <v>0</v>
      </c>
      <c r="R10" s="98"/>
      <c r="S10" s="107">
        <f t="shared" si="3"/>
        <v>0</v>
      </c>
      <c r="T10" s="107"/>
      <c r="U10" s="107">
        <f t="shared" si="4"/>
        <v>0</v>
      </c>
      <c r="V10" s="98"/>
      <c r="W10" s="107">
        <f t="shared" si="5"/>
        <v>0</v>
      </c>
      <c r="X10" s="115"/>
      <c r="Y10" s="153">
        <f t="shared" si="6"/>
        <v>0</v>
      </c>
      <c r="Z10" s="107"/>
      <c r="AA10" s="107">
        <f t="shared" si="7"/>
        <v>0</v>
      </c>
    </row>
    <row r="11" spans="1:28" x14ac:dyDescent="0.25">
      <c r="A11" s="108">
        <v>6</v>
      </c>
      <c r="B11" s="138">
        <v>311</v>
      </c>
      <c r="C11" s="4"/>
      <c r="D11" s="4" t="s">
        <v>0</v>
      </c>
      <c r="E11" s="1" t="s">
        <v>19</v>
      </c>
      <c r="F11" s="1" t="s">
        <v>90</v>
      </c>
      <c r="G11" s="62">
        <f>I11+K11+M11+O11+Q11+S11+U11+W11+Y11+AA11</f>
        <v>23</v>
      </c>
      <c r="H11" s="9">
        <v>7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11</v>
      </c>
      <c r="J11" s="107">
        <v>6</v>
      </c>
      <c r="K11" s="107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98"/>
      <c r="M11" s="107">
        <f t="shared" si="0"/>
        <v>0</v>
      </c>
      <c r="N11" s="154"/>
      <c r="O11" s="107">
        <f t="shared" si="1"/>
        <v>0</v>
      </c>
      <c r="P11" s="104"/>
      <c r="Q11" s="107">
        <f t="shared" si="2"/>
        <v>0</v>
      </c>
      <c r="R11" s="98"/>
      <c r="S11" s="107">
        <f t="shared" si="3"/>
        <v>0</v>
      </c>
      <c r="T11" s="107"/>
      <c r="U11" s="107">
        <f t="shared" si="4"/>
        <v>0</v>
      </c>
      <c r="V11" s="98"/>
      <c r="W11" s="107">
        <f t="shared" si="5"/>
        <v>0</v>
      </c>
      <c r="X11" s="107"/>
      <c r="Y11" s="153">
        <f t="shared" si="6"/>
        <v>0</v>
      </c>
      <c r="Z11" s="107"/>
      <c r="AA11" s="97">
        <f t="shared" si="7"/>
        <v>0</v>
      </c>
      <c r="AB11" s="61"/>
    </row>
  </sheetData>
  <sortState xmlns:xlrd2="http://schemas.microsoft.com/office/spreadsheetml/2017/richdata2" ref="B6:K11">
    <sortCondition ref="J6:J11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1">
    <mergeCell ref="Z3:AA3"/>
    <mergeCell ref="C1:M1"/>
    <mergeCell ref="X3:Y3"/>
    <mergeCell ref="H3:I3"/>
    <mergeCell ref="J3:K3"/>
    <mergeCell ref="L3:M3"/>
    <mergeCell ref="N3:O3"/>
    <mergeCell ref="P3:Q3"/>
    <mergeCell ref="R3:S3"/>
    <mergeCell ref="T3:U3"/>
    <mergeCell ref="V3:W3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5"/>
  <sheetViews>
    <sheetView zoomScale="70" zoomScaleNormal="70" workbookViewId="0">
      <selection activeCell="C1" sqref="C1:N1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9.85546875" style="13" bestFit="1" customWidth="1"/>
    <col min="7" max="7" width="18.42578125" style="13" customWidth="1"/>
    <col min="8" max="9" width="7.7109375" style="13" hidden="1" customWidth="1"/>
    <col min="10" max="11" width="7.7109375" style="13" customWidth="1"/>
    <col min="12" max="12" width="7.7109375" style="2" hidden="1" customWidth="1"/>
    <col min="13" max="15" width="7.7109375" style="13" hidden="1" customWidth="1"/>
    <col min="16" max="16" width="7.7109375" style="100" hidden="1" customWidth="1"/>
    <col min="17" max="21" width="7.7109375" style="13" hidden="1" customWidth="1"/>
    <col min="22" max="22" width="7.7109375" style="2" hidden="1" customWidth="1"/>
    <col min="23" max="27" width="7.7109375" style="13" hidden="1" customWidth="1"/>
    <col min="28" max="28" width="0.140625" style="6" customWidth="1"/>
    <col min="29" max="16384" width="9.140625" style="6"/>
  </cols>
  <sheetData>
    <row r="1" spans="1:27" x14ac:dyDescent="0.25">
      <c r="A1" s="25"/>
      <c r="B1" s="25"/>
      <c r="C1" s="139" t="s">
        <v>178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4"/>
      <c r="P1" s="99"/>
      <c r="Q1" s="25"/>
      <c r="R1" s="23"/>
      <c r="S1" s="23"/>
      <c r="T1" s="23"/>
      <c r="U1" s="23"/>
      <c r="V1" s="121"/>
      <c r="W1" s="23"/>
      <c r="X1" s="23"/>
      <c r="Y1" s="23"/>
      <c r="Z1" s="65"/>
      <c r="AA1" s="23"/>
    </row>
    <row r="2" spans="1:27" x14ac:dyDescent="0.25">
      <c r="A2" s="25"/>
      <c r="B2" s="25"/>
      <c r="C2" s="25"/>
      <c r="D2" s="25"/>
      <c r="E2" s="25"/>
      <c r="F2" s="25"/>
      <c r="G2" s="25"/>
      <c r="H2" s="24"/>
      <c r="I2" s="24"/>
      <c r="J2" s="39"/>
      <c r="K2" s="37"/>
      <c r="L2" s="82"/>
      <c r="M2" s="37"/>
      <c r="N2" s="24"/>
      <c r="O2" s="24"/>
      <c r="P2" s="106"/>
      <c r="Q2" s="24"/>
      <c r="R2" s="23"/>
      <c r="S2" s="23"/>
      <c r="T2" s="23"/>
      <c r="U2" s="23"/>
      <c r="V2" s="121"/>
      <c r="W2" s="23"/>
      <c r="X2" s="23"/>
      <c r="Y2" s="23"/>
      <c r="Z2" s="65"/>
      <c r="AA2" s="23"/>
    </row>
    <row r="3" spans="1:27" ht="15.75" customHeight="1" x14ac:dyDescent="0.25">
      <c r="A3" s="8" t="s">
        <v>21</v>
      </c>
      <c r="B3" s="3" t="s">
        <v>3</v>
      </c>
      <c r="C3" s="74" t="s">
        <v>67</v>
      </c>
      <c r="D3" s="3" t="s">
        <v>2</v>
      </c>
      <c r="E3" s="5" t="s">
        <v>10</v>
      </c>
      <c r="F3" s="5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7" x14ac:dyDescent="0.25">
      <c r="G4" s="6"/>
      <c r="H4" s="6"/>
      <c r="I4" s="6"/>
      <c r="J4" s="6"/>
      <c r="K4" s="6"/>
      <c r="M4" s="6"/>
      <c r="N4" s="6"/>
      <c r="O4" s="6"/>
      <c r="Q4" s="6"/>
      <c r="R4" s="6"/>
      <c r="S4" s="6"/>
      <c r="T4" s="6"/>
      <c r="U4" s="6"/>
      <c r="W4" s="6"/>
      <c r="X4" s="6"/>
      <c r="Y4" s="6"/>
      <c r="Z4" s="6"/>
      <c r="AA4" s="6"/>
    </row>
    <row r="5" spans="1:27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97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7" x14ac:dyDescent="0.25">
      <c r="A6" s="112">
        <v>1</v>
      </c>
      <c r="B6" s="80">
        <v>94</v>
      </c>
      <c r="C6" s="10"/>
      <c r="D6" s="4" t="s">
        <v>91</v>
      </c>
      <c r="E6" s="7" t="s">
        <v>57</v>
      </c>
      <c r="F6" s="7" t="s">
        <v>96</v>
      </c>
      <c r="G6" s="33">
        <f>I6+K6+M6+O6+Q6+S6+U6+W6+Y6+AA6</f>
        <v>46</v>
      </c>
      <c r="H6" s="104">
        <v>1</v>
      </c>
      <c r="I6" s="9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104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98"/>
      <c r="M6" s="107">
        <f>IF($L6=1,23,IF($L6=2,20,IF($L6=3,18,IF($L6=4,16,IF($L6=5,14,IF($L6=6,12,IF($L6=7,11,IF($L6=8,10,0))))))))+IF($L6=9,9,IF($L6=10,8,IF($L6=11,6,IF($L6=12,5,IF($L6=13,4,IF($L6=14,3,IF($L6=15,2,0)))))))+IF($L6=16,1,IF($L6=17,0,0))</f>
        <v>0</v>
      </c>
      <c r="N6" s="154"/>
      <c r="O6" s="107">
        <f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4"/>
      <c r="Q6" s="107">
        <f>IF($P6=1,23,IF($P6=2,20,IF($P6=3,18,IF($P6=4,16,IF($P6=5,14,IF($P6=6,12,IF($P6=7,11,IF($P6=8,10,0))))))))+IF($P6=9,9,IF($P6=10,8,IF($P6=11,6,IF($P6=12,5,IF($P6=13,4,IF($P6=14,3,IF($P6=15,2,0)))))))+IF($P6=16,1,IF($P6=17,0,0))</f>
        <v>0</v>
      </c>
      <c r="R6" s="98"/>
      <c r="S6" s="107">
        <f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7"/>
      <c r="U6" s="107">
        <f>IF($T6=1,23,IF($T6=2,20,IF($T6=3,18,IF($T6=4,16,IF($T6=5,14,IF($T6=6,12,IF($T6=7,11,IF($T6=8,10,0))))))))+IF($T6=9,9,IF($T6=10,8,IF($T6=11,6,IF($T6=12,5,IF($T6=13,4,IF($T6=14,3,IF($T6=15,2,0)))))))+IF($T6=16,1,IF($T6=17,0,0))</f>
        <v>0</v>
      </c>
      <c r="V6" s="98"/>
      <c r="W6" s="107">
        <f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7"/>
      <c r="Y6" s="153">
        <f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7"/>
      <c r="AA6" s="97">
        <f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80">
        <v>333</v>
      </c>
      <c r="C7" s="4"/>
      <c r="D7" s="4" t="s">
        <v>4</v>
      </c>
      <c r="E7" s="7" t="s">
        <v>35</v>
      </c>
      <c r="F7" s="7" t="s">
        <v>90</v>
      </c>
      <c r="G7" s="33">
        <f>I7+K7+M7+O7+Q7+S7+U7+W7+Y7+AA7</f>
        <v>20</v>
      </c>
      <c r="H7" s="101"/>
      <c r="I7" s="9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101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8"/>
      <c r="M7" s="107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154"/>
      <c r="O7" s="107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104"/>
      <c r="Q7" s="107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98"/>
      <c r="S7" s="107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107"/>
      <c r="U7" s="107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104"/>
      <c r="W7" s="107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107"/>
      <c r="Y7" s="153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07"/>
      <c r="AA7" s="97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112">
        <v>3</v>
      </c>
      <c r="B8" s="80">
        <v>311</v>
      </c>
      <c r="C8" s="10"/>
      <c r="D8" s="4" t="s">
        <v>4</v>
      </c>
      <c r="E8" s="7" t="s">
        <v>121</v>
      </c>
      <c r="F8" s="7" t="s">
        <v>122</v>
      </c>
      <c r="G8" s="33">
        <f>I8+K8+M8+O8+Q8+S8+U8+W8+Y8+AA8</f>
        <v>38</v>
      </c>
      <c r="H8" s="104">
        <v>2</v>
      </c>
      <c r="I8" s="9">
        <f>IF($H8=1,23,IF($H8=2,20,IF($H8=3,18,IF($H8=4,16,IF($H8=5,14,IF($H8=6,12,IF($H8=7,11,IF($H8=8,10,0))))))))+IF($H8=9,9,IF($H8=10,8,IF($H8=11,6,IF($H8=12,5,IF($H8=13,4,IF($H8=14,3,IF($H8=15,2,0)))))))+IF($H8=16,1,IF($H8=17,0,0))</f>
        <v>20</v>
      </c>
      <c r="J8" s="104">
        <v>3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98"/>
      <c r="M8" s="107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154"/>
      <c r="O8" s="107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104"/>
      <c r="Q8" s="107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98"/>
      <c r="S8" s="107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107"/>
      <c r="U8" s="107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98"/>
      <c r="W8" s="107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107"/>
      <c r="Y8" s="153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107"/>
      <c r="AA8" s="97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27" x14ac:dyDescent="0.25">
      <c r="A9" s="108">
        <v>4</v>
      </c>
      <c r="B9" s="138">
        <v>19</v>
      </c>
      <c r="C9" s="4"/>
      <c r="D9" s="4" t="s">
        <v>4</v>
      </c>
      <c r="E9" s="7" t="s">
        <v>18</v>
      </c>
      <c r="F9" s="7" t="s">
        <v>124</v>
      </c>
      <c r="G9" s="33">
        <f>I9+K9+M9+O9+Q9+S9+U9+W9+Y9+AA9</f>
        <v>34</v>
      </c>
      <c r="H9" s="101">
        <v>3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101">
        <v>4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101"/>
      <c r="M9" s="107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101"/>
      <c r="O9" s="107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101"/>
      <c r="Q9" s="107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98"/>
      <c r="S9" s="107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107"/>
      <c r="U9" s="107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98"/>
      <c r="W9" s="107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07"/>
      <c r="Y9" s="153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107"/>
      <c r="AA9" s="97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7" x14ac:dyDescent="0.25">
      <c r="A10" s="108">
        <v>5</v>
      </c>
      <c r="B10" s="3">
        <v>7</v>
      </c>
      <c r="C10" s="4"/>
      <c r="D10" s="4" t="s">
        <v>4</v>
      </c>
      <c r="E10" s="7" t="s">
        <v>64</v>
      </c>
      <c r="F10" s="7" t="s">
        <v>65</v>
      </c>
      <c r="G10" s="33">
        <f>I10+K10+M10+O10+Q10+S10+U10+W10+Y10+AA10</f>
        <v>32</v>
      </c>
      <c r="H10" s="101">
        <v>4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101">
        <v>4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98"/>
      <c r="M10" s="107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54"/>
      <c r="O10" s="107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4"/>
      <c r="Q10" s="107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8"/>
      <c r="S10" s="107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7"/>
      <c r="U10" s="107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8"/>
      <c r="W10" s="107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15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7"/>
      <c r="AA10" s="9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08">
        <v>6</v>
      </c>
      <c r="B11" s="80">
        <v>22</v>
      </c>
      <c r="C11" s="4"/>
      <c r="D11" s="4" t="s">
        <v>4</v>
      </c>
      <c r="E11" s="11" t="s">
        <v>36</v>
      </c>
      <c r="F11" s="11" t="s">
        <v>63</v>
      </c>
      <c r="G11" s="33">
        <f>I11+K11+M11+O11+Q11+S11+U11+W11+Y11+AA11</f>
        <v>26</v>
      </c>
      <c r="H11" s="101">
        <v>5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101">
        <v>6</v>
      </c>
      <c r="K11" s="107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98"/>
      <c r="M11" s="107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54"/>
      <c r="O11" s="107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4"/>
      <c r="Q11" s="107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8"/>
      <c r="S11" s="107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7"/>
      <c r="U11" s="107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8"/>
      <c r="W11" s="107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7"/>
      <c r="Y11" s="15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7"/>
      <c r="AA11" s="9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08">
        <v>7</v>
      </c>
      <c r="B12" s="80">
        <v>93</v>
      </c>
      <c r="C12" s="4"/>
      <c r="D12" s="4" t="s">
        <v>4</v>
      </c>
      <c r="E12" s="7" t="s">
        <v>157</v>
      </c>
      <c r="F12" s="7" t="s">
        <v>14</v>
      </c>
      <c r="G12" s="33">
        <f>I12+K12+M12+O12+Q12+S12+U12+W12+Y12+AA12</f>
        <v>11</v>
      </c>
      <c r="H12" s="101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01">
        <v>7</v>
      </c>
      <c r="K12" s="107">
        <f>IF($J12=1,23,IF($J12=2,20,IF($J12=3,18,IF($J12=4,16,IF($J12=5,14,IF($J12=6,12,IF($J12=7,11,IF($J12=8,10,0))))))))+IF($J12=9,9,IF($J12=10,8,IF($J12=11,6,IF($J12=12,5,IF($J12=13,4,IF($J12=14,3,IF($J12=15,2,0)))))))+IF($J12=16,1,IF($J12=17,0,0))</f>
        <v>11</v>
      </c>
      <c r="L12" s="98"/>
      <c r="M12" s="107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54"/>
      <c r="O12" s="107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4"/>
      <c r="Q12" s="107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8"/>
      <c r="S12" s="107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7"/>
      <c r="U12" s="107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8"/>
      <c r="W12" s="107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1"/>
      <c r="Y12" s="15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7"/>
      <c r="AA12" s="97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08">
        <v>8</v>
      </c>
      <c r="B13" s="80">
        <v>10</v>
      </c>
      <c r="C13" s="4"/>
      <c r="D13" s="4" t="s">
        <v>4</v>
      </c>
      <c r="E13" s="7" t="s">
        <v>92</v>
      </c>
      <c r="F13" s="7" t="s">
        <v>123</v>
      </c>
      <c r="G13" s="33">
        <f>I13+K13+M13+O13+Q13+S13+U13+W13+Y13+AA13</f>
        <v>22</v>
      </c>
      <c r="H13" s="101">
        <v>6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12</v>
      </c>
      <c r="J13" s="101">
        <v>8</v>
      </c>
      <c r="K13" s="107">
        <f>IF($J13=1,23,IF($J13=2,20,IF($J13=3,18,IF($J13=4,16,IF($J13=5,14,IF($J13=6,12,IF($J13=7,11,IF($J13=8,10,0))))))))+IF($J13=9,9,IF($J13=10,8,IF($J13=11,6,IF($J13=12,5,IF($J13=13,4,IF($J13=14,3,IF($J13=15,2,0)))))))+IF($J13=16,1,IF($J13=17,0,0))</f>
        <v>10</v>
      </c>
      <c r="L13" s="101"/>
      <c r="M13" s="107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01"/>
      <c r="O13" s="107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1"/>
      <c r="Q13" s="107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01"/>
      <c r="S13" s="107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1"/>
      <c r="U13" s="107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01"/>
      <c r="W13" s="107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7"/>
      <c r="Y13" s="15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7"/>
      <c r="AA13" s="97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108">
        <v>9</v>
      </c>
      <c r="B14" s="80">
        <v>520</v>
      </c>
      <c r="C14" s="4"/>
      <c r="D14" s="4" t="s">
        <v>4</v>
      </c>
      <c r="E14" s="7" t="s">
        <v>76</v>
      </c>
      <c r="F14" s="7" t="s">
        <v>77</v>
      </c>
      <c r="G14" s="33">
        <f>I14+K14+M14+O14+Q14+S14+U14+W14+Y14+AA14</f>
        <v>20</v>
      </c>
      <c r="H14" s="107">
        <v>7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11</v>
      </c>
      <c r="J14" s="104">
        <v>9</v>
      </c>
      <c r="K14" s="107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98"/>
      <c r="M14" s="107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54"/>
      <c r="O14" s="107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4"/>
      <c r="Q14" s="107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8"/>
      <c r="S14" s="107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7"/>
      <c r="U14" s="107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8"/>
      <c r="W14" s="107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7"/>
      <c r="Y14" s="15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7"/>
      <c r="AA14" s="97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108">
        <v>10</v>
      </c>
      <c r="B15" s="80">
        <v>87</v>
      </c>
      <c r="C15" s="4"/>
      <c r="D15" s="4" t="s">
        <v>4</v>
      </c>
      <c r="E15" s="7" t="s">
        <v>153</v>
      </c>
      <c r="F15" s="7" t="s">
        <v>154</v>
      </c>
      <c r="G15" s="33">
        <f>I15+K15+M15+O15+Q15+S15+U15+W15+Y15+AA15</f>
        <v>8</v>
      </c>
      <c r="H15" s="101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1">
        <v>10</v>
      </c>
      <c r="K15" s="107">
        <f>IF($J15=1,23,IF($J15=2,20,IF($J15=3,18,IF($J15=4,16,IF($J15=5,14,IF($J15=6,12,IF($J15=7,11,IF($J15=8,10,0))))))))+IF($J15=9,9,IF($J15=10,8,IF($J15=11,6,IF($J15=12,5,IF($J15=13,4,IF($J15=14,3,IF($J15=15,2,0)))))))+IF($J15=16,1,IF($J15=17,0,0))</f>
        <v>8</v>
      </c>
      <c r="L15" s="98"/>
      <c r="M15" s="107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54"/>
      <c r="O15" s="107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4"/>
      <c r="Q15" s="107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8"/>
      <c r="S15" s="107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7"/>
      <c r="U15" s="107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8"/>
      <c r="W15" s="107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7"/>
      <c r="Y15" s="15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7"/>
      <c r="AA15" s="97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</sheetData>
  <sortState xmlns:xlrd2="http://schemas.microsoft.com/office/spreadsheetml/2017/richdata2" ref="B6:AA15">
    <sortCondition ref="J6:J15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1"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N1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13"/>
  <sheetViews>
    <sheetView zoomScale="70" zoomScaleNormal="70" workbookViewId="0">
      <selection activeCell="C1" sqref="C1:M1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9.85546875" style="13" bestFit="1" customWidth="1"/>
    <col min="7" max="7" width="18.42578125" style="13" customWidth="1"/>
    <col min="8" max="9" width="7.7109375" style="13" hidden="1" customWidth="1"/>
    <col min="10" max="11" width="7.7109375" style="13" customWidth="1"/>
    <col min="12" max="15" width="7.7109375" style="13" hidden="1" customWidth="1"/>
    <col min="16" max="16" width="7.7109375" style="2" hidden="1" customWidth="1"/>
    <col min="17" max="19" width="7.7109375" style="13" hidden="1" customWidth="1"/>
    <col min="20" max="20" width="7.7109375" style="2" hidden="1" customWidth="1"/>
    <col min="21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139" t="s">
        <v>177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4"/>
      <c r="O1" s="25"/>
      <c r="P1" s="37"/>
      <c r="Q1" s="25"/>
      <c r="R1" s="23"/>
      <c r="S1" s="23"/>
      <c r="T1" s="113"/>
      <c r="U1" s="23"/>
      <c r="V1" s="65"/>
      <c r="W1" s="23"/>
      <c r="X1" s="23"/>
      <c r="Y1" s="23"/>
      <c r="Z1" s="65"/>
      <c r="AA1" s="23"/>
    </row>
    <row r="2" spans="1:27" x14ac:dyDescent="0.25">
      <c r="A2" s="25"/>
      <c r="B2" s="25"/>
      <c r="C2" s="25"/>
      <c r="D2" s="25"/>
      <c r="E2" s="25"/>
      <c r="F2" s="25"/>
      <c r="G2" s="25"/>
      <c r="H2" s="23"/>
      <c r="I2" s="23"/>
      <c r="J2" s="39"/>
      <c r="K2" s="37"/>
      <c r="L2" s="24"/>
      <c r="M2" s="24"/>
      <c r="N2" s="23"/>
      <c r="O2" s="23"/>
      <c r="P2" s="39"/>
      <c r="Q2" s="25"/>
      <c r="R2" s="23"/>
      <c r="S2" s="23"/>
      <c r="T2" s="113"/>
      <c r="U2" s="23"/>
      <c r="V2" s="65"/>
      <c r="W2" s="23"/>
      <c r="X2" s="23"/>
      <c r="Y2" s="23"/>
      <c r="Z2" s="65"/>
      <c r="AA2" s="23"/>
    </row>
    <row r="3" spans="1:27" x14ac:dyDescent="0.25">
      <c r="A3" s="8" t="s">
        <v>21</v>
      </c>
      <c r="B3" s="3" t="s">
        <v>3</v>
      </c>
      <c r="C3" s="74" t="s">
        <v>67</v>
      </c>
      <c r="D3" s="3" t="s">
        <v>2</v>
      </c>
      <c r="E3" s="15" t="s">
        <v>8</v>
      </c>
      <c r="F3" s="5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7" x14ac:dyDescent="0.25">
      <c r="G4" s="6"/>
      <c r="H4" s="6"/>
      <c r="I4" s="6"/>
      <c r="J4" s="6"/>
      <c r="K4" s="6"/>
      <c r="L4" s="6"/>
      <c r="M4" s="6"/>
      <c r="N4" s="6"/>
      <c r="O4" s="6"/>
      <c r="Q4" s="6"/>
      <c r="R4" s="6"/>
      <c r="S4" s="6"/>
      <c r="U4" s="6"/>
      <c r="V4" s="6"/>
      <c r="W4" s="6"/>
      <c r="X4" s="6"/>
      <c r="Y4" s="6"/>
      <c r="Z4" s="6"/>
      <c r="AA4" s="6"/>
    </row>
    <row r="5" spans="1:27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7" x14ac:dyDescent="0.25">
      <c r="A6" s="112">
        <v>1</v>
      </c>
      <c r="B6" s="80">
        <v>94</v>
      </c>
      <c r="C6" s="10"/>
      <c r="D6" s="4" t="s">
        <v>101</v>
      </c>
      <c r="E6" s="16" t="s">
        <v>57</v>
      </c>
      <c r="F6" s="7" t="s">
        <v>58</v>
      </c>
      <c r="G6" s="33">
        <f>I6+K6+M6+O6+Q6+S6+U6+W6+Y6+AA6</f>
        <v>46</v>
      </c>
      <c r="H6" s="107">
        <v>1</v>
      </c>
      <c r="I6" s="9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104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101"/>
      <c r="M6" s="107">
        <f t="shared" ref="M6:M13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33"/>
      <c r="O6" s="107">
        <f t="shared" ref="O6:O13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1"/>
      <c r="Q6" s="107">
        <f t="shared" ref="Q6:Q13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165"/>
      <c r="S6" s="107">
        <f t="shared" ref="S6:S13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1"/>
      <c r="U6" s="107">
        <f t="shared" ref="U6:U13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101"/>
      <c r="W6" s="107">
        <f t="shared" ref="W6:W13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7"/>
      <c r="Y6" s="153">
        <f t="shared" ref="Y6:Y13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1"/>
      <c r="AA6" s="97">
        <f t="shared" ref="AA6:AA13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80">
        <v>7</v>
      </c>
      <c r="C7" s="10"/>
      <c r="D7" s="4" t="s">
        <v>101</v>
      </c>
      <c r="E7" s="16" t="s">
        <v>64</v>
      </c>
      <c r="F7" s="7" t="s">
        <v>65</v>
      </c>
      <c r="G7" s="33">
        <f>I7+K7+M7+O7+Q7+S7+U7+W7+Y7+AA7</f>
        <v>34</v>
      </c>
      <c r="H7" s="107">
        <v>5</v>
      </c>
      <c r="I7" s="9">
        <f>IF($H7=1,23,IF($H7=2,20,IF($H7=3,18,IF($H7=4,16,IF($H7=5,14,IF($H7=6,12,IF($H7=7,11,IF($H7=8,10,0))))))))+IF($H7=9,9,IF($H7=10,8,IF($H7=11,6,IF($H7=12,5,IF($H7=13,4,IF($H7=14,3,IF($H7=15,2,0)))))))+IF($H7=16,1,IF($H7=17,0,0))</f>
        <v>14</v>
      </c>
      <c r="J7" s="104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01"/>
      <c r="M7" s="107">
        <f t="shared" si="0"/>
        <v>0</v>
      </c>
      <c r="N7" s="101"/>
      <c r="O7" s="107">
        <f t="shared" si="1"/>
        <v>0</v>
      </c>
      <c r="P7" s="101"/>
      <c r="Q7" s="107">
        <f t="shared" si="2"/>
        <v>0</v>
      </c>
      <c r="R7" s="101"/>
      <c r="S7" s="107">
        <f t="shared" si="3"/>
        <v>0</v>
      </c>
      <c r="T7" s="101"/>
      <c r="U7" s="107">
        <f t="shared" si="4"/>
        <v>0</v>
      </c>
      <c r="V7" s="98"/>
      <c r="W7" s="107">
        <f t="shared" si="5"/>
        <v>0</v>
      </c>
      <c r="X7" s="107"/>
      <c r="Y7" s="153">
        <f t="shared" si="6"/>
        <v>0</v>
      </c>
      <c r="Z7" s="101"/>
      <c r="AA7" s="97">
        <f t="shared" si="7"/>
        <v>0</v>
      </c>
    </row>
    <row r="8" spans="1:27" x14ac:dyDescent="0.25">
      <c r="A8" s="112">
        <v>3</v>
      </c>
      <c r="B8" s="126">
        <v>311</v>
      </c>
      <c r="C8" s="4"/>
      <c r="D8" s="4" t="s">
        <v>101</v>
      </c>
      <c r="E8" s="7" t="s">
        <v>121</v>
      </c>
      <c r="F8" s="7" t="s">
        <v>122</v>
      </c>
      <c r="G8" s="33">
        <f>I8+K8+M8+O8+Q8+S8+U8+W8+Y8+AA8</f>
        <v>38</v>
      </c>
      <c r="H8" s="101">
        <v>2</v>
      </c>
      <c r="I8" s="9">
        <f>IF($H8=1,23,IF($H8=2,20,IF($H8=3,18,IF($H8=4,16,IF($H8=5,14,IF($H8=6,12,IF($H8=7,11,IF($H8=8,10,0))))))))+IF($H8=9,9,IF($H8=10,8,IF($H8=11,6,IF($H8=12,5,IF($H8=13,4,IF($H8=14,3,IF($H8=15,2,0)))))))+IF($H8=16,1,IF($H8=17,0,0))</f>
        <v>20</v>
      </c>
      <c r="J8" s="101">
        <v>3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33"/>
      <c r="M8" s="107">
        <f t="shared" si="0"/>
        <v>0</v>
      </c>
      <c r="N8" s="133"/>
      <c r="O8" s="107">
        <f t="shared" si="1"/>
        <v>0</v>
      </c>
      <c r="P8" s="101"/>
      <c r="Q8" s="107">
        <f t="shared" si="2"/>
        <v>0</v>
      </c>
      <c r="R8" s="133"/>
      <c r="S8" s="107">
        <f t="shared" si="3"/>
        <v>0</v>
      </c>
      <c r="T8" s="101"/>
      <c r="U8" s="107">
        <f t="shared" si="4"/>
        <v>0</v>
      </c>
      <c r="V8" s="101"/>
      <c r="W8" s="107">
        <f t="shared" si="5"/>
        <v>0</v>
      </c>
      <c r="X8" s="107"/>
      <c r="Y8" s="153">
        <f t="shared" si="6"/>
        <v>0</v>
      </c>
      <c r="Z8" s="101"/>
      <c r="AA8" s="97">
        <f t="shared" si="7"/>
        <v>0</v>
      </c>
    </row>
    <row r="9" spans="1:27" x14ac:dyDescent="0.25">
      <c r="A9" s="109">
        <v>4</v>
      </c>
      <c r="B9" s="109">
        <v>333</v>
      </c>
      <c r="C9" s="4"/>
      <c r="D9" s="4" t="s">
        <v>101</v>
      </c>
      <c r="E9" s="7" t="s">
        <v>35</v>
      </c>
      <c r="F9" s="7" t="s">
        <v>90</v>
      </c>
      <c r="G9" s="33">
        <f>I9+K9+M9+O9+Q9+S9+U9+W9+Y9+AA9</f>
        <v>16</v>
      </c>
      <c r="H9" s="101"/>
      <c r="I9" s="9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01">
        <v>4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101"/>
      <c r="M9" s="107">
        <f t="shared" si="0"/>
        <v>0</v>
      </c>
      <c r="N9" s="133"/>
      <c r="O9" s="107">
        <f t="shared" si="1"/>
        <v>0</v>
      </c>
      <c r="P9" s="101"/>
      <c r="Q9" s="107">
        <f t="shared" si="2"/>
        <v>0</v>
      </c>
      <c r="R9" s="165"/>
      <c r="S9" s="107">
        <f t="shared" si="3"/>
        <v>0</v>
      </c>
      <c r="T9" s="101"/>
      <c r="U9" s="107">
        <f t="shared" si="4"/>
        <v>0</v>
      </c>
      <c r="V9" s="101"/>
      <c r="W9" s="107">
        <f t="shared" si="5"/>
        <v>0</v>
      </c>
      <c r="X9" s="107"/>
      <c r="Y9" s="153">
        <f t="shared" si="6"/>
        <v>0</v>
      </c>
      <c r="Z9" s="101"/>
      <c r="AA9" s="97">
        <f t="shared" si="7"/>
        <v>0</v>
      </c>
    </row>
    <row r="10" spans="1:27" x14ac:dyDescent="0.25">
      <c r="A10" s="108">
        <v>5</v>
      </c>
      <c r="B10" s="80">
        <v>19</v>
      </c>
      <c r="C10" s="10"/>
      <c r="D10" s="4" t="s">
        <v>101</v>
      </c>
      <c r="E10" s="16" t="s">
        <v>18</v>
      </c>
      <c r="F10" s="7" t="s">
        <v>124</v>
      </c>
      <c r="G10" s="33">
        <f>I10+K10+M10+O10+Q10+S10+U10+W10+Y10+AA10</f>
        <v>30</v>
      </c>
      <c r="H10" s="107">
        <v>4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104">
        <v>5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01"/>
      <c r="M10" s="107">
        <f t="shared" si="0"/>
        <v>0</v>
      </c>
      <c r="N10" s="133"/>
      <c r="O10" s="107">
        <f t="shared" si="1"/>
        <v>0</v>
      </c>
      <c r="P10" s="101"/>
      <c r="Q10" s="107">
        <f t="shared" si="2"/>
        <v>0</v>
      </c>
      <c r="R10" s="165"/>
      <c r="S10" s="107">
        <f t="shared" si="3"/>
        <v>0</v>
      </c>
      <c r="T10" s="101"/>
      <c r="U10" s="107">
        <f t="shared" si="4"/>
        <v>0</v>
      </c>
      <c r="V10" s="101"/>
      <c r="W10" s="107">
        <f t="shared" si="5"/>
        <v>0</v>
      </c>
      <c r="X10" s="107"/>
      <c r="Y10" s="153">
        <f t="shared" si="6"/>
        <v>0</v>
      </c>
      <c r="Z10" s="101"/>
      <c r="AA10" s="97">
        <f t="shared" si="7"/>
        <v>0</v>
      </c>
    </row>
    <row r="11" spans="1:27" x14ac:dyDescent="0.25">
      <c r="A11" s="108">
        <v>6</v>
      </c>
      <c r="B11" s="80">
        <v>22</v>
      </c>
      <c r="C11" s="10"/>
      <c r="D11" s="4" t="s">
        <v>101</v>
      </c>
      <c r="E11" s="11" t="s">
        <v>36</v>
      </c>
      <c r="F11" s="11" t="s">
        <v>63</v>
      </c>
      <c r="G11" s="33">
        <f>I11+K11+M11+O11+Q11+S11+U11+W11+Y11+AA11</f>
        <v>30</v>
      </c>
      <c r="H11" s="101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101">
        <v>6</v>
      </c>
      <c r="K11" s="107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98"/>
      <c r="M11" s="107">
        <f t="shared" si="0"/>
        <v>0</v>
      </c>
      <c r="N11" s="133"/>
      <c r="O11" s="107">
        <f t="shared" si="1"/>
        <v>0</v>
      </c>
      <c r="P11" s="101"/>
      <c r="Q11" s="107">
        <f t="shared" si="2"/>
        <v>0</v>
      </c>
      <c r="R11" s="98"/>
      <c r="S11" s="107">
        <f t="shared" si="3"/>
        <v>0</v>
      </c>
      <c r="T11" s="107"/>
      <c r="U11" s="107">
        <f t="shared" si="4"/>
        <v>0</v>
      </c>
      <c r="V11" s="104"/>
      <c r="W11" s="107">
        <f t="shared" si="5"/>
        <v>0</v>
      </c>
      <c r="X11" s="107"/>
      <c r="Y11" s="153">
        <f t="shared" si="6"/>
        <v>0</v>
      </c>
      <c r="Z11" s="107"/>
      <c r="AA11" s="97">
        <f t="shared" si="7"/>
        <v>0</v>
      </c>
    </row>
    <row r="12" spans="1:27" x14ac:dyDescent="0.25">
      <c r="A12" s="108">
        <v>7</v>
      </c>
      <c r="B12" s="127">
        <v>93</v>
      </c>
      <c r="C12" s="4"/>
      <c r="D12" s="4" t="s">
        <v>101</v>
      </c>
      <c r="E12" s="7" t="s">
        <v>157</v>
      </c>
      <c r="F12" s="7" t="s">
        <v>14</v>
      </c>
      <c r="G12" s="33">
        <f>I12+K12+M12+O12+Q12+S12+U12+W12+Y12+AA12</f>
        <v>11</v>
      </c>
      <c r="H12" s="101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01">
        <v>7</v>
      </c>
      <c r="K12" s="107">
        <f>IF($J12=1,23,IF($J12=2,20,IF($J12=3,18,IF($J12=4,16,IF($J12=5,14,IF($J12=6,12,IF($J12=7,11,IF($J12=8,10,0))))))))+IF($J12=9,9,IF($J12=10,8,IF($J12=11,6,IF($J12=12,5,IF($J12=13,4,IF($J12=14,3,IF($J12=15,2,0)))))))+IF($J12=16,1,IF($J12=17,0,0))</f>
        <v>11</v>
      </c>
      <c r="L12" s="101"/>
      <c r="M12" s="107">
        <f t="shared" si="0"/>
        <v>0</v>
      </c>
      <c r="N12" s="133"/>
      <c r="O12" s="107">
        <f t="shared" si="1"/>
        <v>0</v>
      </c>
      <c r="P12" s="101"/>
      <c r="Q12" s="107">
        <f t="shared" si="2"/>
        <v>0</v>
      </c>
      <c r="R12" s="133"/>
      <c r="S12" s="107">
        <f t="shared" si="3"/>
        <v>0</v>
      </c>
      <c r="T12" s="101"/>
      <c r="U12" s="107">
        <f t="shared" si="4"/>
        <v>0</v>
      </c>
      <c r="V12" s="101"/>
      <c r="W12" s="107">
        <f t="shared" si="5"/>
        <v>0</v>
      </c>
      <c r="X12" s="107"/>
      <c r="Y12" s="153">
        <f t="shared" si="6"/>
        <v>0</v>
      </c>
      <c r="Z12" s="101"/>
      <c r="AA12" s="97">
        <f t="shared" si="7"/>
        <v>0</v>
      </c>
    </row>
    <row r="13" spans="1:27" x14ac:dyDescent="0.25">
      <c r="A13" s="108">
        <v>8</v>
      </c>
      <c r="B13" s="80">
        <v>520</v>
      </c>
      <c r="C13" s="10"/>
      <c r="D13" s="4" t="s">
        <v>101</v>
      </c>
      <c r="E13" s="7" t="s">
        <v>76</v>
      </c>
      <c r="F13" s="7" t="s">
        <v>77</v>
      </c>
      <c r="G13" s="33">
        <f>I13+K13+M13+O13+Q13+S13+U13+W13+Y13+AA13</f>
        <v>21</v>
      </c>
      <c r="H13" s="101">
        <v>7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11</v>
      </c>
      <c r="J13" s="101">
        <v>8</v>
      </c>
      <c r="K13" s="107">
        <f>IF($J13=1,23,IF($J13=2,20,IF($J13=3,18,IF($J13=4,16,IF($J13=5,14,IF($J13=6,12,IF($J13=7,11,IF($J13=8,10,0))))))))+IF($J13=9,9,IF($J13=10,8,IF($J13=11,6,IF($J13=12,5,IF($J13=13,4,IF($J13=14,3,IF($J13=15,2,0)))))))+IF($J13=16,1,IF($J13=17,0,0))</f>
        <v>10</v>
      </c>
      <c r="L13" s="98"/>
      <c r="M13" s="107">
        <f t="shared" si="0"/>
        <v>0</v>
      </c>
      <c r="N13" s="133"/>
      <c r="O13" s="107">
        <f t="shared" si="1"/>
        <v>0</v>
      </c>
      <c r="P13" s="101"/>
      <c r="Q13" s="107">
        <f t="shared" si="2"/>
        <v>0</v>
      </c>
      <c r="R13" s="133"/>
      <c r="S13" s="107">
        <f t="shared" si="3"/>
        <v>0</v>
      </c>
      <c r="T13" s="101"/>
      <c r="U13" s="107">
        <f t="shared" si="4"/>
        <v>0</v>
      </c>
      <c r="V13" s="101"/>
      <c r="W13" s="107">
        <f t="shared" si="5"/>
        <v>0</v>
      </c>
      <c r="X13" s="101"/>
      <c r="Y13" s="153">
        <f t="shared" si="6"/>
        <v>0</v>
      </c>
      <c r="Z13" s="101"/>
      <c r="AA13" s="97">
        <f t="shared" si="7"/>
        <v>0</v>
      </c>
    </row>
  </sheetData>
  <sortState xmlns:xlrd2="http://schemas.microsoft.com/office/spreadsheetml/2017/richdata2" ref="B6:K13">
    <sortCondition ref="J6:J1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1"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M1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15"/>
  <sheetViews>
    <sheetView zoomScale="70" zoomScaleNormal="70" workbookViewId="0">
      <selection activeCell="C1" sqref="C1:N1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9" width="7.7109375" style="6" hidden="1" customWidth="1"/>
    <col min="10" max="11" width="7.7109375" style="6" customWidth="1"/>
    <col min="12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5"/>
      <c r="B1" s="25"/>
      <c r="C1" s="139" t="s">
        <v>176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78"/>
      <c r="P1" s="25"/>
      <c r="Q1" s="25"/>
      <c r="R1" s="77"/>
      <c r="S1" s="77"/>
      <c r="T1" s="118"/>
      <c r="U1" s="77"/>
      <c r="V1" s="76"/>
      <c r="W1" s="77"/>
      <c r="X1" s="111"/>
      <c r="Y1" s="111"/>
      <c r="Z1" s="76"/>
      <c r="AA1" s="23"/>
    </row>
    <row r="2" spans="1:27" x14ac:dyDescent="0.25">
      <c r="A2" s="25"/>
      <c r="B2" s="25"/>
      <c r="C2" s="25"/>
      <c r="D2" s="25"/>
      <c r="E2" s="25"/>
      <c r="F2" s="25"/>
      <c r="G2" s="25"/>
      <c r="H2" s="78"/>
      <c r="I2" s="78"/>
      <c r="J2" s="77"/>
      <c r="K2" s="78"/>
      <c r="L2" s="78"/>
      <c r="M2" s="78"/>
      <c r="N2" s="78"/>
      <c r="O2" s="78"/>
      <c r="P2" s="77"/>
      <c r="Q2" s="78"/>
      <c r="R2" s="77"/>
      <c r="S2" s="77"/>
      <c r="T2" s="118"/>
      <c r="U2" s="77"/>
      <c r="V2" s="76"/>
      <c r="W2" s="77"/>
      <c r="X2" s="111"/>
      <c r="Y2" s="111"/>
      <c r="Z2" s="76"/>
      <c r="AA2" s="23"/>
    </row>
    <row r="3" spans="1:27" x14ac:dyDescent="0.25">
      <c r="A3" s="8" t="s">
        <v>21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7" x14ac:dyDescent="0.25">
      <c r="A4" s="51"/>
      <c r="B4" s="52"/>
      <c r="C4" s="52"/>
      <c r="D4" s="52"/>
      <c r="E4" s="52"/>
      <c r="F4" s="52"/>
      <c r="G4" s="53"/>
    </row>
    <row r="5" spans="1:27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7" x14ac:dyDescent="0.25">
      <c r="A6" s="112">
        <v>1</v>
      </c>
      <c r="B6" s="80">
        <v>117</v>
      </c>
      <c r="C6" s="4"/>
      <c r="D6" s="4" t="s">
        <v>5</v>
      </c>
      <c r="E6" s="1" t="s">
        <v>35</v>
      </c>
      <c r="F6" s="1" t="s">
        <v>9</v>
      </c>
      <c r="G6" s="33">
        <f>I6+K6+M6+O6+Q6+S6+U6+W6+Y6+AA6</f>
        <v>43</v>
      </c>
      <c r="H6" s="104">
        <v>2</v>
      </c>
      <c r="I6" s="107">
        <f>IF($H6=1,23,IF($H6=2,20,IF($H6=3,18,IF($H6=4,16,IF($H6=5,14,IF($H6=6,12,IF($H6=7,11,IF($H6=8,10,0))))))))+IF($H6=9,9,IF($H6=10,8,IF($H6=11,6,IF($H6=12,5,IF($H6=13,4,IF($H6=14,3,IF($H6=15,2,0)))))))+IF($H6=16,1,IF($H6=17,0,0))</f>
        <v>20</v>
      </c>
      <c r="J6" s="104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98"/>
      <c r="M6" s="107">
        <f t="shared" ref="M6:M15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54"/>
      <c r="O6" s="107">
        <f t="shared" ref="O6:O15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4"/>
      <c r="Q6" s="107">
        <f t="shared" ref="Q6:Q15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98"/>
      <c r="S6" s="107">
        <f t="shared" ref="S6:S15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7"/>
      <c r="U6" s="107">
        <f t="shared" ref="U6:U15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98"/>
      <c r="W6" s="107">
        <f t="shared" ref="W6:W15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7"/>
      <c r="Y6" s="115">
        <f t="shared" ref="Y6:Y15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7"/>
      <c r="AA6" s="107">
        <f t="shared" ref="AA6:AA15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80">
        <v>74</v>
      </c>
      <c r="C7" s="4"/>
      <c r="D7" s="4" t="s">
        <v>5</v>
      </c>
      <c r="E7" s="64" t="s">
        <v>94</v>
      </c>
      <c r="F7" s="64" t="s">
        <v>95</v>
      </c>
      <c r="G7" s="33">
        <f>I7+K7+M7+O7+Q7+S7+U7+W7+Y7+AA7</f>
        <v>43</v>
      </c>
      <c r="H7" s="104">
        <v>1</v>
      </c>
      <c r="I7" s="107">
        <f>IF($H7=1,23,IF($H7=2,20,IF($H7=3,18,IF($H7=4,16,IF($H7=5,14,IF($H7=6,12,IF($H7=7,11,IF($H7=8,10,0))))))))+IF($H7=9,9,IF($H7=10,8,IF($H7=11,6,IF($H7=12,5,IF($H7=13,4,IF($H7=14,3,IF($H7=15,2,0)))))))+IF($H7=16,1,IF($H7=17,0,0))</f>
        <v>23</v>
      </c>
      <c r="J7" s="104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8"/>
      <c r="M7" s="107">
        <f t="shared" si="0"/>
        <v>0</v>
      </c>
      <c r="N7" s="154"/>
      <c r="O7" s="107">
        <f t="shared" si="1"/>
        <v>0</v>
      </c>
      <c r="P7" s="104"/>
      <c r="Q7" s="107">
        <f t="shared" si="2"/>
        <v>0</v>
      </c>
      <c r="R7" s="98"/>
      <c r="S7" s="107">
        <f t="shared" si="3"/>
        <v>0</v>
      </c>
      <c r="T7" s="107"/>
      <c r="U7" s="107">
        <f t="shared" si="4"/>
        <v>0</v>
      </c>
      <c r="V7" s="98"/>
      <c r="W7" s="107">
        <f t="shared" si="5"/>
        <v>0</v>
      </c>
      <c r="X7" s="107"/>
      <c r="Y7" s="115">
        <f t="shared" si="6"/>
        <v>0</v>
      </c>
      <c r="Z7" s="107"/>
      <c r="AA7" s="107">
        <f t="shared" si="7"/>
        <v>0</v>
      </c>
    </row>
    <row r="8" spans="1:27" x14ac:dyDescent="0.25">
      <c r="A8" s="112">
        <v>3</v>
      </c>
      <c r="B8" s="80">
        <v>38</v>
      </c>
      <c r="C8" s="10"/>
      <c r="D8" s="4" t="s">
        <v>5</v>
      </c>
      <c r="E8" s="64" t="s">
        <v>79</v>
      </c>
      <c r="F8" s="64" t="s">
        <v>13</v>
      </c>
      <c r="G8" s="33">
        <f>I8+K8+M8+O8+Q8+S8+U8+W8+Y8+AA8</f>
        <v>32</v>
      </c>
      <c r="H8" s="104">
        <v>5</v>
      </c>
      <c r="I8" s="107">
        <f>IF($H8=1,23,IF($H8=2,20,IF($H8=3,18,IF($H8=4,16,IF($H8=5,14,IF($H8=6,12,IF($H8=7,11,IF($H8=8,10,0))))))))+IF($H8=9,9,IF($H8=10,8,IF($H8=11,6,IF($H8=12,5,IF($H8=13,4,IF($H8=14,3,IF($H8=15,2,0)))))))+IF($H8=16,1,IF($H8=17,0,0))</f>
        <v>14</v>
      </c>
      <c r="J8" s="104">
        <v>3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98"/>
      <c r="M8" s="107">
        <f t="shared" si="0"/>
        <v>0</v>
      </c>
      <c r="N8" s="154"/>
      <c r="O8" s="107">
        <f t="shared" si="1"/>
        <v>0</v>
      </c>
      <c r="P8" s="107"/>
      <c r="Q8" s="107">
        <f t="shared" si="2"/>
        <v>0</v>
      </c>
      <c r="R8" s="98"/>
      <c r="S8" s="107">
        <f t="shared" si="3"/>
        <v>0</v>
      </c>
      <c r="T8" s="107"/>
      <c r="U8" s="107">
        <f t="shared" si="4"/>
        <v>0</v>
      </c>
      <c r="V8" s="98"/>
      <c r="W8" s="107">
        <f t="shared" si="5"/>
        <v>0</v>
      </c>
      <c r="X8" s="107"/>
      <c r="Y8" s="115">
        <f t="shared" si="6"/>
        <v>0</v>
      </c>
      <c r="Z8" s="107"/>
      <c r="AA8" s="107">
        <f t="shared" si="7"/>
        <v>0</v>
      </c>
    </row>
    <row r="9" spans="1:27" x14ac:dyDescent="0.25">
      <c r="A9" s="108">
        <v>4</v>
      </c>
      <c r="B9" s="80">
        <v>82</v>
      </c>
      <c r="C9" s="10"/>
      <c r="D9" s="4" t="s">
        <v>5</v>
      </c>
      <c r="E9" s="1" t="s">
        <v>162</v>
      </c>
      <c r="F9" s="1" t="s">
        <v>163</v>
      </c>
      <c r="G9" s="33">
        <f>I9+K9+M9+O9+Q9+S9+U9+W9+Y9+AA9</f>
        <v>16</v>
      </c>
      <c r="H9" s="107"/>
      <c r="I9" s="10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07">
        <v>4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98"/>
      <c r="M9" s="107">
        <f t="shared" si="0"/>
        <v>0</v>
      </c>
      <c r="N9" s="154"/>
      <c r="O9" s="107">
        <f t="shared" si="1"/>
        <v>0</v>
      </c>
      <c r="P9" s="104"/>
      <c r="Q9" s="107">
        <f t="shared" si="2"/>
        <v>0</v>
      </c>
      <c r="R9" s="98"/>
      <c r="S9" s="107">
        <f t="shared" si="3"/>
        <v>0</v>
      </c>
      <c r="T9" s="107"/>
      <c r="U9" s="107">
        <f t="shared" si="4"/>
        <v>0</v>
      </c>
      <c r="V9" s="98"/>
      <c r="W9" s="107">
        <f t="shared" si="5"/>
        <v>0</v>
      </c>
      <c r="X9" s="115"/>
      <c r="Y9" s="115">
        <f t="shared" si="6"/>
        <v>0</v>
      </c>
      <c r="Z9" s="107"/>
      <c r="AA9" s="107">
        <f t="shared" si="7"/>
        <v>0</v>
      </c>
    </row>
    <row r="10" spans="1:27" x14ac:dyDescent="0.25">
      <c r="A10" s="108">
        <v>5</v>
      </c>
      <c r="B10" s="80">
        <v>311</v>
      </c>
      <c r="C10" s="10"/>
      <c r="D10" s="4" t="s">
        <v>5</v>
      </c>
      <c r="E10" s="64" t="s">
        <v>80</v>
      </c>
      <c r="F10" s="64" t="s">
        <v>81</v>
      </c>
      <c r="G10" s="33">
        <f>I10+K10+M10+O10+Q10+S10+U10+W10+Y10+AA10</f>
        <v>32</v>
      </c>
      <c r="H10" s="107">
        <v>3</v>
      </c>
      <c r="I10" s="107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107">
        <v>5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98"/>
      <c r="M10" s="107">
        <f t="shared" si="0"/>
        <v>0</v>
      </c>
      <c r="N10" s="154"/>
      <c r="O10" s="107">
        <f t="shared" si="1"/>
        <v>0</v>
      </c>
      <c r="P10" s="104"/>
      <c r="Q10" s="107">
        <f t="shared" si="2"/>
        <v>0</v>
      </c>
      <c r="R10" s="98"/>
      <c r="S10" s="107">
        <f t="shared" si="3"/>
        <v>0</v>
      </c>
      <c r="T10" s="107"/>
      <c r="U10" s="107">
        <f t="shared" si="4"/>
        <v>0</v>
      </c>
      <c r="V10" s="98"/>
      <c r="W10" s="107">
        <f t="shared" si="5"/>
        <v>0</v>
      </c>
      <c r="X10" s="107"/>
      <c r="Y10" s="115">
        <f t="shared" si="6"/>
        <v>0</v>
      </c>
      <c r="Z10" s="107"/>
      <c r="AA10" s="107">
        <f t="shared" si="7"/>
        <v>0</v>
      </c>
    </row>
    <row r="11" spans="1:27" x14ac:dyDescent="0.25">
      <c r="A11" s="108">
        <v>6</v>
      </c>
      <c r="B11" s="80">
        <v>909</v>
      </c>
      <c r="C11" s="10"/>
      <c r="D11" s="4" t="s">
        <v>5</v>
      </c>
      <c r="E11" s="7" t="s">
        <v>160</v>
      </c>
      <c r="F11" s="7" t="s">
        <v>19</v>
      </c>
      <c r="G11" s="33">
        <f>I11+K11+M11+O11+Q11+S11+U11+W11+Y11+AA11</f>
        <v>12</v>
      </c>
      <c r="H11" s="107"/>
      <c r="I11" s="10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07">
        <v>6</v>
      </c>
      <c r="K11" s="107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98"/>
      <c r="M11" s="107">
        <f t="shared" si="0"/>
        <v>0</v>
      </c>
      <c r="N11" s="154"/>
      <c r="O11" s="107">
        <f t="shared" si="1"/>
        <v>0</v>
      </c>
      <c r="P11" s="107"/>
      <c r="Q11" s="107">
        <f t="shared" si="2"/>
        <v>0</v>
      </c>
      <c r="R11" s="98"/>
      <c r="S11" s="107">
        <f t="shared" si="3"/>
        <v>0</v>
      </c>
      <c r="T11" s="107"/>
      <c r="U11" s="107">
        <f t="shared" si="4"/>
        <v>0</v>
      </c>
      <c r="V11" s="98"/>
      <c r="W11" s="107">
        <f t="shared" si="5"/>
        <v>0</v>
      </c>
      <c r="X11" s="107"/>
      <c r="Y11" s="115">
        <f t="shared" si="6"/>
        <v>0</v>
      </c>
      <c r="Z11" s="107"/>
      <c r="AA11" s="107">
        <f t="shared" si="7"/>
        <v>0</v>
      </c>
    </row>
    <row r="12" spans="1:27" x14ac:dyDescent="0.25">
      <c r="A12" s="108">
        <v>7</v>
      </c>
      <c r="B12" s="80">
        <v>77</v>
      </c>
      <c r="C12" s="10"/>
      <c r="D12" s="4" t="s">
        <v>5</v>
      </c>
      <c r="E12" s="7" t="s">
        <v>159</v>
      </c>
      <c r="F12" s="7" t="s">
        <v>54</v>
      </c>
      <c r="G12" s="33">
        <f>I12+K12+M12+O12+Q12+S12+U12+W12+Y12+AA12</f>
        <v>11</v>
      </c>
      <c r="H12" s="101"/>
      <c r="I12" s="10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01">
        <v>7</v>
      </c>
      <c r="K12" s="107">
        <f>IF($J12=1,23,IF($J12=2,20,IF($J12=3,18,IF($J12=4,16,IF($J12=5,14,IF($J12=6,12,IF($J12=7,11,IF($J12=8,10,0))))))))+IF($J12=9,9,IF($J12=10,8,IF($J12=11,6,IF($J12=12,5,IF($J12=13,4,IF($J12=14,3,IF($J12=15,2,0)))))))+IF($J12=16,1,IF($J12=17,0,0))</f>
        <v>11</v>
      </c>
      <c r="L12" s="98"/>
      <c r="M12" s="107">
        <f t="shared" si="0"/>
        <v>0</v>
      </c>
      <c r="N12" s="107"/>
      <c r="O12" s="107">
        <f t="shared" si="1"/>
        <v>0</v>
      </c>
      <c r="P12" s="107"/>
      <c r="Q12" s="107">
        <f t="shared" si="2"/>
        <v>0</v>
      </c>
      <c r="R12" s="98"/>
      <c r="S12" s="107">
        <f t="shared" si="3"/>
        <v>0</v>
      </c>
      <c r="T12" s="107"/>
      <c r="U12" s="107">
        <f t="shared" si="4"/>
        <v>0</v>
      </c>
      <c r="V12" s="98"/>
      <c r="W12" s="107">
        <f t="shared" si="5"/>
        <v>0</v>
      </c>
      <c r="X12" s="107"/>
      <c r="Y12" s="115">
        <f t="shared" si="6"/>
        <v>0</v>
      </c>
      <c r="Z12" s="107"/>
      <c r="AA12" s="107">
        <f t="shared" si="7"/>
        <v>0</v>
      </c>
    </row>
    <row r="13" spans="1:27" x14ac:dyDescent="0.25">
      <c r="A13" s="108">
        <v>8</v>
      </c>
      <c r="B13" s="127">
        <v>11</v>
      </c>
      <c r="C13" s="4"/>
      <c r="D13" s="4" t="s">
        <v>5</v>
      </c>
      <c r="E13" s="1" t="s">
        <v>158</v>
      </c>
      <c r="F13" s="1" t="s">
        <v>54</v>
      </c>
      <c r="G13" s="33">
        <f>I13+K13+M13+O13+Q13+S13+U13+W13+Y13+AA13</f>
        <v>10</v>
      </c>
      <c r="H13" s="107"/>
      <c r="I13" s="10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7">
        <v>8</v>
      </c>
      <c r="K13" s="107">
        <f>IF($J13=1,23,IF($J13=2,20,IF($J13=3,18,IF($J13=4,16,IF($J13=5,14,IF($J13=6,12,IF($J13=7,11,IF($J13=8,10,0))))))))+IF($J13=9,9,IF($J13=10,8,IF($J13=11,6,IF($J13=12,5,IF($J13=13,4,IF($J13=14,3,IF($J13=15,2,0)))))))+IF($J13=16,1,IF($J13=17,0,0))</f>
        <v>10</v>
      </c>
      <c r="L13" s="133"/>
      <c r="M13" s="107">
        <f t="shared" si="0"/>
        <v>0</v>
      </c>
      <c r="N13" s="101"/>
      <c r="O13" s="107">
        <f t="shared" si="1"/>
        <v>0</v>
      </c>
      <c r="P13" s="101"/>
      <c r="Q13" s="107">
        <f t="shared" si="2"/>
        <v>0</v>
      </c>
      <c r="R13" s="133"/>
      <c r="S13" s="107">
        <f t="shared" si="3"/>
        <v>0</v>
      </c>
      <c r="T13" s="101"/>
      <c r="U13" s="107">
        <f t="shared" si="4"/>
        <v>0</v>
      </c>
      <c r="V13" s="133"/>
      <c r="W13" s="107">
        <f t="shared" si="5"/>
        <v>0</v>
      </c>
      <c r="X13" s="101"/>
      <c r="Y13" s="115">
        <f t="shared" si="6"/>
        <v>0</v>
      </c>
      <c r="Z13" s="101"/>
      <c r="AA13" s="107">
        <f t="shared" si="7"/>
        <v>0</v>
      </c>
    </row>
    <row r="14" spans="1:27" x14ac:dyDescent="0.25">
      <c r="A14" s="108">
        <v>9</v>
      </c>
      <c r="B14" s="80">
        <v>290</v>
      </c>
      <c r="C14" s="10"/>
      <c r="D14" s="4" t="s">
        <v>5</v>
      </c>
      <c r="E14" s="1" t="s">
        <v>82</v>
      </c>
      <c r="F14" s="1" t="s">
        <v>161</v>
      </c>
      <c r="G14" s="33">
        <f>I14+K14+M14+O14+Q14+S14+U14+W14+Y14+AA14</f>
        <v>9</v>
      </c>
      <c r="H14" s="104"/>
      <c r="I14" s="10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4">
        <v>9</v>
      </c>
      <c r="K14" s="107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98"/>
      <c r="M14" s="107">
        <f t="shared" si="0"/>
        <v>0</v>
      </c>
      <c r="N14" s="154"/>
      <c r="O14" s="107">
        <f t="shared" si="1"/>
        <v>0</v>
      </c>
      <c r="P14" s="107"/>
      <c r="Q14" s="107">
        <f t="shared" si="2"/>
        <v>0</v>
      </c>
      <c r="R14" s="98"/>
      <c r="S14" s="107">
        <f t="shared" si="3"/>
        <v>0</v>
      </c>
      <c r="T14" s="107"/>
      <c r="U14" s="107">
        <f t="shared" si="4"/>
        <v>0</v>
      </c>
      <c r="V14" s="98"/>
      <c r="W14" s="107">
        <f t="shared" si="5"/>
        <v>0</v>
      </c>
      <c r="X14" s="101"/>
      <c r="Y14" s="115">
        <f t="shared" si="6"/>
        <v>0</v>
      </c>
      <c r="Z14" s="107"/>
      <c r="AA14" s="107">
        <f t="shared" si="7"/>
        <v>0</v>
      </c>
    </row>
    <row r="15" spans="1:27" x14ac:dyDescent="0.25">
      <c r="A15" s="108">
        <v>10</v>
      </c>
      <c r="B15" s="127">
        <v>23</v>
      </c>
      <c r="C15" s="10"/>
      <c r="D15" s="4" t="s">
        <v>5</v>
      </c>
      <c r="E15" s="7" t="s">
        <v>75</v>
      </c>
      <c r="F15" s="7" t="s">
        <v>125</v>
      </c>
      <c r="G15" s="33">
        <f>I15+K15+M15+O15+Q15+S15+U15+W15+Y15+AA15</f>
        <v>20</v>
      </c>
      <c r="H15" s="107">
        <v>6</v>
      </c>
      <c r="I15" s="107">
        <f>IF($H15=1,23,IF($H15=2,20,IF($H15=3,18,IF($H15=4,16,IF($H15=5,14,IF($H15=6,12,IF($H15=7,11,IF($H15=8,10,0))))))))+IF($H15=9,9,IF($H15=10,8,IF($H15=11,6,IF($H15=12,5,IF($H15=13,4,IF($H15=14,3,IF($H15=15,2,0)))))))+IF($H15=16,1,IF($H15=17,0,0))</f>
        <v>12</v>
      </c>
      <c r="J15" s="107">
        <v>10</v>
      </c>
      <c r="K15" s="107">
        <f>IF($J15=1,23,IF($J15=2,20,IF($J15=3,18,IF($J15=4,16,IF($J15=5,14,IF($J15=6,12,IF($J15=7,11,IF($J15=8,10,0))))))))+IF($J15=9,9,IF($J15=10,8,IF($J15=11,6,IF($J15=12,5,IF($J15=13,4,IF($J15=14,3,IF($J15=15,2,0)))))))+IF($J15=16,1,IF($J15=17,0,0))</f>
        <v>8</v>
      </c>
      <c r="L15" s="98"/>
      <c r="M15" s="107">
        <f t="shared" si="0"/>
        <v>0</v>
      </c>
      <c r="N15" s="154"/>
      <c r="O15" s="107">
        <f t="shared" si="1"/>
        <v>0</v>
      </c>
      <c r="P15" s="104"/>
      <c r="Q15" s="107">
        <f t="shared" si="2"/>
        <v>0</v>
      </c>
      <c r="R15" s="98"/>
      <c r="S15" s="107">
        <f t="shared" si="3"/>
        <v>0</v>
      </c>
      <c r="T15" s="107"/>
      <c r="U15" s="107">
        <f t="shared" si="4"/>
        <v>0</v>
      </c>
      <c r="V15" s="98"/>
      <c r="W15" s="107">
        <f t="shared" si="5"/>
        <v>0</v>
      </c>
      <c r="X15" s="107"/>
      <c r="Y15" s="115">
        <f t="shared" si="6"/>
        <v>0</v>
      </c>
      <c r="Z15" s="107"/>
      <c r="AA15" s="107">
        <f t="shared" si="7"/>
        <v>0</v>
      </c>
    </row>
  </sheetData>
  <sortState xmlns:xlrd2="http://schemas.microsoft.com/office/spreadsheetml/2017/richdata2" ref="B6:K15">
    <sortCondition ref="J6:J15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1">
    <mergeCell ref="Z3:AA3"/>
    <mergeCell ref="C1:N1"/>
    <mergeCell ref="H3:I3"/>
    <mergeCell ref="J3:K3"/>
    <mergeCell ref="L3:M3"/>
    <mergeCell ref="X3:Y3"/>
    <mergeCell ref="N3:O3"/>
    <mergeCell ref="P3:Q3"/>
    <mergeCell ref="R3:S3"/>
    <mergeCell ref="T3:U3"/>
    <mergeCell ref="V3:W3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16"/>
  <sheetViews>
    <sheetView zoomScale="70" zoomScaleNormal="70" workbookViewId="0">
      <selection activeCell="C1" sqref="C1:N1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9" width="7.7109375" style="6" hidden="1" customWidth="1"/>
    <col min="10" max="11" width="7.7109375" style="6" customWidth="1"/>
    <col min="12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139" t="s">
        <v>175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5"/>
      <c r="P1" s="25"/>
      <c r="Q1" s="25"/>
      <c r="R1" s="23"/>
      <c r="S1" s="23"/>
      <c r="T1" s="118"/>
      <c r="U1" s="23"/>
      <c r="V1" s="65"/>
      <c r="W1" s="23"/>
      <c r="X1" s="23"/>
      <c r="Y1" s="23"/>
      <c r="Z1" s="65"/>
      <c r="AA1" s="23"/>
    </row>
    <row r="2" spans="1:27" x14ac:dyDescent="0.25">
      <c r="A2" s="70"/>
      <c r="B2" s="63"/>
      <c r="C2" s="63"/>
      <c r="D2" s="63"/>
      <c r="E2" s="63"/>
      <c r="F2" s="63"/>
      <c r="G2" s="63"/>
      <c r="H2" s="71"/>
      <c r="I2" s="71"/>
      <c r="J2" s="71"/>
      <c r="K2" s="72"/>
      <c r="L2" s="72"/>
      <c r="M2" s="72"/>
      <c r="N2" s="71"/>
      <c r="O2" s="71"/>
      <c r="P2" s="71"/>
      <c r="Q2" s="63"/>
      <c r="R2" s="71"/>
      <c r="S2" s="71"/>
      <c r="T2" s="71"/>
      <c r="U2" s="71"/>
      <c r="V2" s="73"/>
      <c r="W2" s="71"/>
      <c r="X2" s="71"/>
      <c r="Y2" s="71"/>
      <c r="Z2" s="73"/>
      <c r="AA2" s="71"/>
    </row>
    <row r="3" spans="1:27" ht="16.5" customHeight="1" x14ac:dyDescent="0.25">
      <c r="A3" s="8" t="s">
        <v>21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7" x14ac:dyDescent="0.25">
      <c r="A4" s="51"/>
      <c r="B4" s="52"/>
      <c r="C4" s="52"/>
      <c r="D4" s="52"/>
      <c r="E4" s="52"/>
      <c r="F4" s="52"/>
      <c r="G4" s="53"/>
    </row>
    <row r="5" spans="1:27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7" x14ac:dyDescent="0.25">
      <c r="A6" s="112">
        <v>1</v>
      </c>
      <c r="B6" s="105">
        <v>82</v>
      </c>
      <c r="C6" s="4"/>
      <c r="D6" s="4" t="s">
        <v>97</v>
      </c>
      <c r="E6" s="1" t="s">
        <v>162</v>
      </c>
      <c r="F6" s="1" t="s">
        <v>163</v>
      </c>
      <c r="G6" s="33">
        <f>I6+K6+M6+O6+Q6+S6+U6+W6+Y6+AA6</f>
        <v>23</v>
      </c>
      <c r="H6" s="107"/>
      <c r="I6" s="107">
        <f>IF($H6=1,23,IF($H6=2,20,IF($H6=3,18,IF($H6=4,16,IF($H6=5,14,IF($H6=6,12,IF($H6=7,11,IF($H6=8,10,0))))))))+IF($H6=9,9,IF($H6=10,8,IF($H6=11,6,IF($H6=12,5,IF($H6=13,4,IF($H6=14,3,IF($H6=15,2,0)))))))+IF($H6=16,1,IF($H6=17,0,0))</f>
        <v>0</v>
      </c>
      <c r="J6" s="107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98"/>
      <c r="M6" s="107">
        <f t="shared" ref="M6:M16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07"/>
      <c r="O6" s="107">
        <f t="shared" ref="O6:O16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7"/>
      <c r="Q6" s="107">
        <f t="shared" ref="Q6:Q16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98"/>
      <c r="S6" s="107">
        <f t="shared" ref="S6:S16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7"/>
      <c r="U6" s="107">
        <f t="shared" ref="U6:U16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98"/>
      <c r="W6" s="107">
        <f t="shared" ref="W6:W16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7"/>
      <c r="Y6" s="153">
        <f t="shared" ref="Y6:Y16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7"/>
      <c r="AA6" s="97">
        <f t="shared" ref="AA6:AA16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105">
        <v>290</v>
      </c>
      <c r="C7" s="10"/>
      <c r="D7" s="4" t="s">
        <v>97</v>
      </c>
      <c r="E7" s="7" t="s">
        <v>82</v>
      </c>
      <c r="F7" s="7" t="s">
        <v>161</v>
      </c>
      <c r="G7" s="33">
        <f>I7+K7+M7+O7+Q7+S7+U7+W7+Y7+AA7</f>
        <v>20</v>
      </c>
      <c r="H7" s="107"/>
      <c r="I7" s="10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107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8"/>
      <c r="M7" s="107">
        <f t="shared" si="0"/>
        <v>0</v>
      </c>
      <c r="N7" s="107"/>
      <c r="O7" s="107">
        <f t="shared" si="1"/>
        <v>0</v>
      </c>
      <c r="P7" s="107"/>
      <c r="Q7" s="107">
        <f t="shared" si="2"/>
        <v>0</v>
      </c>
      <c r="R7" s="98"/>
      <c r="S7" s="107">
        <f t="shared" si="3"/>
        <v>0</v>
      </c>
      <c r="T7" s="107"/>
      <c r="U7" s="107">
        <f t="shared" si="4"/>
        <v>0</v>
      </c>
      <c r="V7" s="98"/>
      <c r="W7" s="107">
        <f t="shared" si="5"/>
        <v>0</v>
      </c>
      <c r="X7" s="107"/>
      <c r="Y7" s="153">
        <f t="shared" si="6"/>
        <v>0</v>
      </c>
      <c r="Z7" s="107"/>
      <c r="AA7" s="97">
        <f t="shared" si="7"/>
        <v>0</v>
      </c>
    </row>
    <row r="8" spans="1:27" x14ac:dyDescent="0.25">
      <c r="A8" s="112">
        <v>3</v>
      </c>
      <c r="B8" s="105">
        <v>38</v>
      </c>
      <c r="C8" s="10"/>
      <c r="D8" s="4" t="s">
        <v>97</v>
      </c>
      <c r="E8" s="64" t="s">
        <v>79</v>
      </c>
      <c r="F8" s="64" t="s">
        <v>13</v>
      </c>
      <c r="G8" s="33">
        <f>I8+K8+M8+O8+Q8+S8+U8+W8+Y8+AA8</f>
        <v>30</v>
      </c>
      <c r="H8" s="107">
        <v>6</v>
      </c>
      <c r="I8" s="107">
        <f>IF($H8=1,23,IF($H8=2,20,IF($H8=3,18,IF($H8=4,16,IF($H8=5,14,IF($H8=6,12,IF($H8=7,11,IF($H8=8,10,0))))))))+IF($H8=9,9,IF($H8=10,8,IF($H8=11,6,IF($H8=12,5,IF($H8=13,4,IF($H8=14,3,IF($H8=15,2,0)))))))+IF($H8=16,1,IF($H8=17,0,0))</f>
        <v>12</v>
      </c>
      <c r="J8" s="107">
        <v>3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98"/>
      <c r="M8" s="107">
        <f t="shared" si="0"/>
        <v>0</v>
      </c>
      <c r="N8" s="154"/>
      <c r="O8" s="107">
        <f t="shared" si="1"/>
        <v>0</v>
      </c>
      <c r="P8" s="104"/>
      <c r="Q8" s="107">
        <f t="shared" si="2"/>
        <v>0</v>
      </c>
      <c r="R8" s="98"/>
      <c r="S8" s="107">
        <f t="shared" si="3"/>
        <v>0</v>
      </c>
      <c r="T8" s="107"/>
      <c r="U8" s="107">
        <f t="shared" si="4"/>
        <v>0</v>
      </c>
      <c r="V8" s="98"/>
      <c r="W8" s="107">
        <f t="shared" si="5"/>
        <v>0</v>
      </c>
      <c r="X8" s="107"/>
      <c r="Y8" s="153">
        <f t="shared" si="6"/>
        <v>0</v>
      </c>
      <c r="Z8" s="107"/>
      <c r="AA8" s="97">
        <f t="shared" si="7"/>
        <v>0</v>
      </c>
    </row>
    <row r="9" spans="1:27" x14ac:dyDescent="0.25">
      <c r="A9" s="108">
        <v>4</v>
      </c>
      <c r="B9" s="105">
        <v>31</v>
      </c>
      <c r="C9" s="10"/>
      <c r="D9" s="4" t="s">
        <v>97</v>
      </c>
      <c r="E9" s="11" t="s">
        <v>17</v>
      </c>
      <c r="F9" s="11" t="s">
        <v>14</v>
      </c>
      <c r="G9" s="33">
        <f>I9+K9+M9+O9+Q9+S9+U9+W9+Y9+AA9</f>
        <v>36</v>
      </c>
      <c r="H9" s="107">
        <v>2</v>
      </c>
      <c r="I9" s="107">
        <f>IF($H9=1,23,IF($H9=2,20,IF($H9=3,18,IF($H9=4,16,IF($H9=5,14,IF($H9=6,12,IF($H9=7,11,IF($H9=8,10,0))))))))+IF($H9=9,9,IF($H9=10,8,IF($H9=11,6,IF($H9=12,5,IF($H9=13,4,IF($H9=14,3,IF($H9=15,2,0)))))))+IF($H9=16,1,IF($H9=17,0,0))</f>
        <v>20</v>
      </c>
      <c r="J9" s="107">
        <v>4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133"/>
      <c r="M9" s="107">
        <f t="shared" si="0"/>
        <v>0</v>
      </c>
      <c r="N9" s="101"/>
      <c r="O9" s="107">
        <f t="shared" si="1"/>
        <v>0</v>
      </c>
      <c r="P9" s="101"/>
      <c r="Q9" s="107">
        <f t="shared" si="2"/>
        <v>0</v>
      </c>
      <c r="R9" s="101"/>
      <c r="S9" s="107">
        <f t="shared" si="3"/>
        <v>0</v>
      </c>
      <c r="T9" s="101"/>
      <c r="U9" s="107">
        <f t="shared" si="4"/>
        <v>0</v>
      </c>
      <c r="V9" s="133"/>
      <c r="W9" s="107">
        <f t="shared" si="5"/>
        <v>0</v>
      </c>
      <c r="X9" s="101"/>
      <c r="Y9" s="153">
        <f t="shared" si="6"/>
        <v>0</v>
      </c>
      <c r="Z9" s="101"/>
      <c r="AA9" s="97">
        <f t="shared" si="7"/>
        <v>0</v>
      </c>
    </row>
    <row r="10" spans="1:27" x14ac:dyDescent="0.25">
      <c r="A10" s="108">
        <v>5</v>
      </c>
      <c r="B10" s="125">
        <v>74</v>
      </c>
      <c r="C10" s="4"/>
      <c r="D10" s="4" t="s">
        <v>97</v>
      </c>
      <c r="E10" s="64" t="s">
        <v>94</v>
      </c>
      <c r="F10" s="64" t="s">
        <v>95</v>
      </c>
      <c r="G10" s="33">
        <f>I10+K10+M10+O10+Q10+S10+U10+W10+Y10+AA10</f>
        <v>37</v>
      </c>
      <c r="H10" s="107">
        <v>1</v>
      </c>
      <c r="I10" s="107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7">
        <v>5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98"/>
      <c r="M10" s="107">
        <f t="shared" si="0"/>
        <v>0</v>
      </c>
      <c r="N10" s="154"/>
      <c r="O10" s="107">
        <f t="shared" si="1"/>
        <v>0</v>
      </c>
      <c r="P10" s="104"/>
      <c r="Q10" s="107">
        <f t="shared" si="2"/>
        <v>0</v>
      </c>
      <c r="R10" s="98"/>
      <c r="S10" s="107">
        <f t="shared" si="3"/>
        <v>0</v>
      </c>
      <c r="T10" s="107"/>
      <c r="U10" s="107">
        <f t="shared" si="4"/>
        <v>0</v>
      </c>
      <c r="V10" s="98"/>
      <c r="W10" s="107">
        <f t="shared" si="5"/>
        <v>0</v>
      </c>
      <c r="X10" s="115"/>
      <c r="Y10" s="153">
        <f t="shared" si="6"/>
        <v>0</v>
      </c>
      <c r="Z10" s="107"/>
      <c r="AA10" s="97">
        <f t="shared" si="7"/>
        <v>0</v>
      </c>
    </row>
    <row r="11" spans="1:27" x14ac:dyDescent="0.25">
      <c r="A11" s="108">
        <v>6</v>
      </c>
      <c r="B11" s="105">
        <v>77</v>
      </c>
      <c r="C11" s="10"/>
      <c r="D11" s="4" t="s">
        <v>97</v>
      </c>
      <c r="E11" s="1" t="s">
        <v>159</v>
      </c>
      <c r="F11" s="1" t="s">
        <v>54</v>
      </c>
      <c r="G11" s="33">
        <f>I11+K11+M11+O11+Q11+S11+U11+W11+Y11+AA11</f>
        <v>12</v>
      </c>
      <c r="H11" s="104"/>
      <c r="I11" s="10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04">
        <v>6</v>
      </c>
      <c r="K11" s="107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98"/>
      <c r="M11" s="107">
        <f t="shared" si="0"/>
        <v>0</v>
      </c>
      <c r="N11" s="107"/>
      <c r="O11" s="107">
        <f t="shared" si="1"/>
        <v>0</v>
      </c>
      <c r="P11" s="107"/>
      <c r="Q11" s="107">
        <f t="shared" si="2"/>
        <v>0</v>
      </c>
      <c r="R11" s="98"/>
      <c r="S11" s="107">
        <f t="shared" si="3"/>
        <v>0</v>
      </c>
      <c r="T11" s="107"/>
      <c r="U11" s="107">
        <f t="shared" si="4"/>
        <v>0</v>
      </c>
      <c r="V11" s="98"/>
      <c r="W11" s="107">
        <f t="shared" si="5"/>
        <v>0</v>
      </c>
      <c r="X11" s="107"/>
      <c r="Y11" s="153">
        <f t="shared" si="6"/>
        <v>0</v>
      </c>
      <c r="Z11" s="107"/>
      <c r="AA11" s="97">
        <f t="shared" si="7"/>
        <v>0</v>
      </c>
    </row>
    <row r="12" spans="1:27" x14ac:dyDescent="0.25">
      <c r="A12" s="108">
        <v>7</v>
      </c>
      <c r="B12" s="138">
        <v>909</v>
      </c>
      <c r="C12" s="10"/>
      <c r="D12" s="4" t="s">
        <v>97</v>
      </c>
      <c r="E12" s="1" t="s">
        <v>160</v>
      </c>
      <c r="F12" s="1" t="s">
        <v>19</v>
      </c>
      <c r="G12" s="33">
        <f>I12+K12+M12+O12+Q12+S12+U12+W12+Y12+AA12</f>
        <v>11</v>
      </c>
      <c r="H12" s="107"/>
      <c r="I12" s="10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07">
        <v>7</v>
      </c>
      <c r="K12" s="107">
        <f>IF($J12=1,23,IF($J12=2,20,IF($J12=3,18,IF($J12=4,16,IF($J12=5,14,IF($J12=6,12,IF($J12=7,11,IF($J12=8,10,0))))))))+IF($J12=9,9,IF($J12=10,8,IF($J12=11,6,IF($J12=12,5,IF($J12=13,4,IF($J12=14,3,IF($J12=15,2,0)))))))+IF($J12=16,1,IF($J12=17,0,0))</f>
        <v>11</v>
      </c>
      <c r="L12" s="98"/>
      <c r="M12" s="107">
        <f t="shared" si="0"/>
        <v>0</v>
      </c>
      <c r="N12" s="133"/>
      <c r="O12" s="107">
        <f t="shared" si="1"/>
        <v>0</v>
      </c>
      <c r="P12" s="101"/>
      <c r="Q12" s="107">
        <f t="shared" si="2"/>
        <v>0</v>
      </c>
      <c r="R12" s="98"/>
      <c r="S12" s="107">
        <f t="shared" si="3"/>
        <v>0</v>
      </c>
      <c r="T12" s="164"/>
      <c r="U12" s="107">
        <f t="shared" si="4"/>
        <v>0</v>
      </c>
      <c r="V12" s="98"/>
      <c r="W12" s="107">
        <f t="shared" si="5"/>
        <v>0</v>
      </c>
      <c r="X12" s="107"/>
      <c r="Y12" s="153">
        <f t="shared" si="6"/>
        <v>0</v>
      </c>
      <c r="Z12" s="164"/>
      <c r="AA12" s="97">
        <f t="shared" si="7"/>
        <v>0</v>
      </c>
    </row>
    <row r="13" spans="1:27" x14ac:dyDescent="0.25">
      <c r="A13" s="108">
        <v>8</v>
      </c>
      <c r="B13" s="124">
        <v>11</v>
      </c>
      <c r="C13" s="4"/>
      <c r="D13" s="4" t="s">
        <v>97</v>
      </c>
      <c r="E13" s="1" t="s">
        <v>158</v>
      </c>
      <c r="F13" s="1" t="s">
        <v>54</v>
      </c>
      <c r="G13" s="33">
        <f>I13+K13+M13+O13+Q13+S13+U13+W13+Y13+AA13</f>
        <v>10</v>
      </c>
      <c r="H13" s="107"/>
      <c r="I13" s="10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7">
        <v>8</v>
      </c>
      <c r="K13" s="107">
        <f>IF($J13=1,23,IF($J13=2,20,IF($J13=3,18,IF($J13=4,16,IF($J13=5,14,IF($J13=6,12,IF($J13=7,11,IF($J13=8,10,0))))))))+IF($J13=9,9,IF($J13=10,8,IF($J13=11,6,IF($J13=12,5,IF($J13=13,4,IF($J13=14,3,IF($J13=15,2,0)))))))+IF($J13=16,1,IF($J13=17,0,0))</f>
        <v>10</v>
      </c>
      <c r="L13" s="98"/>
      <c r="M13" s="107">
        <f t="shared" si="0"/>
        <v>0</v>
      </c>
      <c r="N13" s="107"/>
      <c r="O13" s="107">
        <f t="shared" si="1"/>
        <v>0</v>
      </c>
      <c r="P13" s="107"/>
      <c r="Q13" s="107">
        <f t="shared" si="2"/>
        <v>0</v>
      </c>
      <c r="R13" s="101"/>
      <c r="S13" s="107">
        <f t="shared" si="3"/>
        <v>0</v>
      </c>
      <c r="T13" s="107"/>
      <c r="U13" s="107">
        <f t="shared" si="4"/>
        <v>0</v>
      </c>
      <c r="V13" s="98"/>
      <c r="W13" s="107">
        <f t="shared" si="5"/>
        <v>0</v>
      </c>
      <c r="X13" s="107"/>
      <c r="Y13" s="153">
        <f t="shared" si="6"/>
        <v>0</v>
      </c>
      <c r="Z13" s="107"/>
      <c r="AA13" s="97">
        <f t="shared" si="7"/>
        <v>0</v>
      </c>
    </row>
    <row r="14" spans="1:27" x14ac:dyDescent="0.25">
      <c r="A14" s="108">
        <v>9</v>
      </c>
      <c r="B14" s="127">
        <v>311</v>
      </c>
      <c r="C14" s="10"/>
      <c r="D14" s="4" t="s">
        <v>97</v>
      </c>
      <c r="E14" s="64" t="s">
        <v>80</v>
      </c>
      <c r="F14" s="64" t="s">
        <v>83</v>
      </c>
      <c r="G14" s="33">
        <f>I14+K14+M14+O14+Q14+S14+U14+W14+Y14+AA14</f>
        <v>27</v>
      </c>
      <c r="H14" s="104">
        <v>3</v>
      </c>
      <c r="I14" s="107">
        <f>IF($H14=1,23,IF($H14=2,20,IF($H14=3,18,IF($H14=4,16,IF($H14=5,14,IF($H14=6,12,IF($H14=7,11,IF($H14=8,10,0))))))))+IF($H14=9,9,IF($H14=10,8,IF($H14=11,6,IF($H14=12,5,IF($H14=13,4,IF($H14=14,3,IF($H14=15,2,0)))))))+IF($H14=16,1,IF($H14=17,0,0))</f>
        <v>18</v>
      </c>
      <c r="J14" s="104">
        <v>9</v>
      </c>
      <c r="K14" s="107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98"/>
      <c r="M14" s="107">
        <f t="shared" si="0"/>
        <v>0</v>
      </c>
      <c r="N14" s="154"/>
      <c r="O14" s="107">
        <f t="shared" si="1"/>
        <v>0</v>
      </c>
      <c r="P14" s="104"/>
      <c r="Q14" s="107">
        <f t="shared" si="2"/>
        <v>0</v>
      </c>
      <c r="R14" s="98"/>
      <c r="S14" s="107">
        <f t="shared" si="3"/>
        <v>0</v>
      </c>
      <c r="T14" s="107"/>
      <c r="U14" s="107">
        <f t="shared" si="4"/>
        <v>0</v>
      </c>
      <c r="V14" s="98"/>
      <c r="W14" s="107">
        <f t="shared" si="5"/>
        <v>0</v>
      </c>
      <c r="X14" s="107"/>
      <c r="Y14" s="153">
        <f t="shared" si="6"/>
        <v>0</v>
      </c>
      <c r="Z14" s="107"/>
      <c r="AA14" s="97">
        <f t="shared" si="7"/>
        <v>0</v>
      </c>
    </row>
    <row r="15" spans="1:27" x14ac:dyDescent="0.25">
      <c r="A15" s="126">
        <v>10</v>
      </c>
      <c r="B15" s="127">
        <v>119</v>
      </c>
      <c r="C15" s="10"/>
      <c r="D15" s="4" t="s">
        <v>97</v>
      </c>
      <c r="E15" s="11" t="s">
        <v>35</v>
      </c>
      <c r="F15" s="11" t="s">
        <v>9</v>
      </c>
      <c r="G15" s="33">
        <f>I15+K15+M15+O15+Q15+S15+U15+W15+Y15+AA15</f>
        <v>24</v>
      </c>
      <c r="H15" s="101">
        <v>4</v>
      </c>
      <c r="I15" s="107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101">
        <v>10</v>
      </c>
      <c r="K15" s="107">
        <f>IF($J15=1,23,IF($J15=2,20,IF($J15=3,18,IF($J15=4,16,IF($J15=5,14,IF($J15=6,12,IF($J15=7,11,IF($J15=8,10,0))))))))+IF($J15=9,9,IF($J15=10,8,IF($J15=11,6,IF($J15=12,5,IF($J15=13,4,IF($J15=14,3,IF($J15=15,2,0)))))))+IF($J15=16,1,IF($J15=17,0,0))</f>
        <v>8</v>
      </c>
      <c r="L15" s="98"/>
      <c r="M15" s="107">
        <f t="shared" si="0"/>
        <v>0</v>
      </c>
      <c r="N15" s="154"/>
      <c r="O15" s="107">
        <f t="shared" si="1"/>
        <v>0</v>
      </c>
      <c r="P15" s="107"/>
      <c r="Q15" s="107">
        <f t="shared" si="2"/>
        <v>0</v>
      </c>
      <c r="R15" s="98"/>
      <c r="S15" s="107">
        <f t="shared" si="3"/>
        <v>0</v>
      </c>
      <c r="T15" s="107"/>
      <c r="U15" s="107">
        <f t="shared" si="4"/>
        <v>0</v>
      </c>
      <c r="V15" s="98"/>
      <c r="W15" s="107">
        <f t="shared" si="5"/>
        <v>0</v>
      </c>
      <c r="X15" s="107"/>
      <c r="Y15" s="153">
        <f t="shared" si="6"/>
        <v>0</v>
      </c>
      <c r="Z15" s="107"/>
      <c r="AA15" s="97">
        <f t="shared" si="7"/>
        <v>0</v>
      </c>
    </row>
    <row r="16" spans="1:27" x14ac:dyDescent="0.25">
      <c r="A16" s="126">
        <v>11</v>
      </c>
      <c r="B16" s="3">
        <v>23</v>
      </c>
      <c r="C16" s="10"/>
      <c r="D16" s="4" t="s">
        <v>97</v>
      </c>
      <c r="E16" s="16" t="s">
        <v>75</v>
      </c>
      <c r="F16" s="7" t="s">
        <v>125</v>
      </c>
      <c r="G16" s="33">
        <f>I16+K16+M16+O16+Q16+S16+U16+W16+Y16+AA16</f>
        <v>17</v>
      </c>
      <c r="H16" s="101">
        <v>7</v>
      </c>
      <c r="I16" s="107">
        <f>IF($H16=1,23,IF($H16=2,20,IF($H16=3,18,IF($H16=4,16,IF($H16=5,14,IF($H16=6,12,IF($H16=7,11,IF($H16=8,10,0))))))))+IF($H16=9,9,IF($H16=10,8,IF($H16=11,6,IF($H16=12,5,IF($H16=13,4,IF($H16=14,3,IF($H16=15,2,0)))))))+IF($H16=16,1,IF($H16=17,0,0))</f>
        <v>11</v>
      </c>
      <c r="J16" s="101">
        <v>11</v>
      </c>
      <c r="K16" s="107">
        <f>IF($J16=1,23,IF($J16=2,20,IF($J16=3,18,IF($J16=4,16,IF($J16=5,14,IF($J16=6,12,IF($J16=7,11,IF($J16=8,10,0))))))))+IF($J16=9,9,IF($J16=10,8,IF($J16=11,6,IF($J16=12,5,IF($J16=13,4,IF($J16=14,3,IF($J16=15,2,0)))))))+IF($J16=16,1,IF($J16=17,0,0))</f>
        <v>6</v>
      </c>
      <c r="L16" s="98"/>
      <c r="M16" s="107">
        <f t="shared" si="0"/>
        <v>0</v>
      </c>
      <c r="N16" s="107"/>
      <c r="O16" s="107">
        <f t="shared" si="1"/>
        <v>0</v>
      </c>
      <c r="P16" s="107"/>
      <c r="Q16" s="107">
        <f t="shared" si="2"/>
        <v>0</v>
      </c>
      <c r="R16" s="98"/>
      <c r="S16" s="107">
        <f t="shared" si="3"/>
        <v>0</v>
      </c>
      <c r="T16" s="107"/>
      <c r="U16" s="107">
        <f t="shared" si="4"/>
        <v>0</v>
      </c>
      <c r="V16" s="98"/>
      <c r="W16" s="107">
        <f t="shared" si="5"/>
        <v>0</v>
      </c>
      <c r="X16" s="107"/>
      <c r="Y16" s="153">
        <f t="shared" si="6"/>
        <v>0</v>
      </c>
      <c r="Z16" s="107"/>
      <c r="AA16" s="97">
        <f t="shared" si="7"/>
        <v>0</v>
      </c>
    </row>
  </sheetData>
  <sortState xmlns:xlrd2="http://schemas.microsoft.com/office/spreadsheetml/2017/richdata2" ref="B6:K16">
    <sortCondition ref="J6:J16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1"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N1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13"/>
  <sheetViews>
    <sheetView zoomScale="70" zoomScaleNormal="70" workbookViewId="0">
      <selection activeCell="C1" sqref="C1:O1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9" width="7.7109375" style="6" hidden="1" customWidth="1"/>
    <col min="10" max="11" width="7.7109375" style="6" customWidth="1"/>
    <col min="12" max="15" width="7.7109375" style="6" hidden="1" customWidth="1"/>
    <col min="16" max="16" width="7.7109375" style="100" hidden="1" customWidth="1"/>
    <col min="17" max="25" width="7.7109375" style="6" hidden="1" customWidth="1"/>
    <col min="26" max="26" width="7.7109375" style="100" hidden="1" customWidth="1"/>
    <col min="27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9"/>
      <c r="B1" s="24"/>
      <c r="C1" s="139" t="s">
        <v>174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99"/>
      <c r="Q1" s="25"/>
      <c r="R1" s="23"/>
      <c r="S1" s="23"/>
      <c r="T1" s="23"/>
      <c r="U1" s="23"/>
      <c r="V1" s="65"/>
      <c r="W1" s="23"/>
      <c r="X1" s="23"/>
      <c r="Y1" s="23"/>
      <c r="Z1" s="114"/>
      <c r="AA1" s="23"/>
    </row>
    <row r="2" spans="1:27" x14ac:dyDescent="0.25">
      <c r="A2" s="29"/>
      <c r="B2" s="25"/>
      <c r="C2" s="25"/>
      <c r="D2" s="25"/>
      <c r="E2" s="25"/>
      <c r="F2" s="25"/>
      <c r="G2" s="25"/>
      <c r="H2" s="23"/>
      <c r="I2" s="23"/>
      <c r="J2" s="39"/>
      <c r="K2" s="37"/>
      <c r="L2" s="24"/>
      <c r="M2" s="24"/>
      <c r="N2" s="23"/>
      <c r="O2" s="23"/>
      <c r="P2" s="106"/>
      <c r="Q2" s="25"/>
      <c r="R2" s="23"/>
      <c r="S2" s="23"/>
      <c r="T2" s="23"/>
      <c r="U2" s="23"/>
      <c r="V2" s="65"/>
      <c r="W2" s="23"/>
      <c r="X2" s="23"/>
      <c r="Y2" s="23"/>
      <c r="Z2" s="114"/>
      <c r="AA2" s="23"/>
    </row>
    <row r="3" spans="1:27" ht="15.75" customHeight="1" x14ac:dyDescent="0.25">
      <c r="A3" s="8" t="s">
        <v>21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68"/>
      <c r="N3" s="145" t="s">
        <v>110</v>
      </c>
      <c r="O3" s="168"/>
      <c r="P3" s="145" t="s">
        <v>111</v>
      </c>
      <c r="Q3" s="168"/>
      <c r="R3" s="145" t="s">
        <v>112</v>
      </c>
      <c r="S3" s="168"/>
      <c r="T3" s="147"/>
      <c r="U3" s="146"/>
      <c r="V3" s="147"/>
      <c r="W3" s="146"/>
      <c r="X3" s="147"/>
      <c r="Y3" s="146"/>
      <c r="Z3" s="141"/>
      <c r="AA3" s="142"/>
    </row>
    <row r="4" spans="1:27" x14ac:dyDescent="0.25">
      <c r="A4" s="51"/>
      <c r="B4" s="52"/>
      <c r="C4" s="52"/>
      <c r="D4" s="52"/>
      <c r="E4" s="52"/>
      <c r="F4" s="52"/>
      <c r="G4" s="53"/>
    </row>
    <row r="5" spans="1:27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97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97" t="s">
        <v>23</v>
      </c>
      <c r="AA5" s="34" t="s">
        <v>24</v>
      </c>
    </row>
    <row r="6" spans="1:27" x14ac:dyDescent="0.25">
      <c r="A6" s="112">
        <v>1</v>
      </c>
      <c r="B6" s="126">
        <v>9</v>
      </c>
      <c r="C6" s="4"/>
      <c r="D6" s="4" t="s">
        <v>6</v>
      </c>
      <c r="E6" s="1" t="s">
        <v>167</v>
      </c>
      <c r="F6" s="1" t="s">
        <v>168</v>
      </c>
      <c r="G6" s="33">
        <f>I6+K6+M6+O6+Q6+S6+U6+W6+Y6+AA6</f>
        <v>23</v>
      </c>
      <c r="H6" s="98"/>
      <c r="I6" s="107">
        <f>IF($H6=1,23,IF($H6=2,20,IF($H6=3,18,IF($H6=4,16,IF($H6=5,14,IF($H6=6,12,IF($H6=7,11,IF($H6=8,10,0))))))))+IF($H6=9,9,IF($H6=10,8,IF($H6=11,6,IF($H6=12,5,IF($H6=13,4,IF($H6=14,3,IF($H6=15,2,0)))))))+IF($H6=16,1,IF($H6=17,0,0))</f>
        <v>0</v>
      </c>
      <c r="J6" s="101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98"/>
      <c r="M6" s="107">
        <f t="shared" ref="M6:M13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54"/>
      <c r="O6" s="107">
        <f t="shared" ref="O6:O13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4"/>
      <c r="Q6" s="107">
        <f t="shared" ref="Q6:Q13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98"/>
      <c r="S6" s="107">
        <f t="shared" ref="S6:S13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7"/>
      <c r="U6" s="107">
        <f t="shared" ref="U6:U13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98"/>
      <c r="W6" s="107">
        <f t="shared" ref="W6:W13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153">
        <f t="shared" ref="Y6:Y13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7"/>
      <c r="AA6" s="97">
        <f t="shared" ref="AA6:AA13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128">
        <v>73</v>
      </c>
      <c r="C7" s="10"/>
      <c r="D7" s="4" t="s">
        <v>6</v>
      </c>
      <c r="E7" s="64" t="s">
        <v>64</v>
      </c>
      <c r="F7" s="64" t="s">
        <v>25</v>
      </c>
      <c r="G7" s="33">
        <f>I7+K7+M7+O7+Q7+S7+U7+W7+Y7+AA7</f>
        <v>43</v>
      </c>
      <c r="H7" s="154">
        <v>1</v>
      </c>
      <c r="I7" s="107">
        <f>IF($H7=1,23,IF($H7=2,20,IF($H7=3,18,IF($H7=4,16,IF($H7=5,14,IF($H7=6,12,IF($H7=7,11,IF($H7=8,10,0))))))))+IF($H7=9,9,IF($H7=10,8,IF($H7=11,6,IF($H7=12,5,IF($H7=13,4,IF($H7=14,3,IF($H7=15,2,0)))))))+IF($H7=16,1,IF($H7=17,0,0))</f>
        <v>23</v>
      </c>
      <c r="J7" s="104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01"/>
      <c r="M7" s="107">
        <f t="shared" si="0"/>
        <v>0</v>
      </c>
      <c r="N7" s="154"/>
      <c r="O7" s="107">
        <f t="shared" si="1"/>
        <v>0</v>
      </c>
      <c r="P7" s="107"/>
      <c r="Q7" s="107">
        <f t="shared" si="2"/>
        <v>0</v>
      </c>
      <c r="R7" s="98"/>
      <c r="S7" s="107">
        <f t="shared" si="3"/>
        <v>0</v>
      </c>
      <c r="T7" s="107"/>
      <c r="U7" s="107">
        <f t="shared" si="4"/>
        <v>0</v>
      </c>
      <c r="V7" s="98"/>
      <c r="W7" s="107">
        <f t="shared" si="5"/>
        <v>0</v>
      </c>
      <c r="X7" s="101"/>
      <c r="Y7" s="153">
        <f t="shared" si="6"/>
        <v>0</v>
      </c>
      <c r="Z7" s="107"/>
      <c r="AA7" s="97">
        <f t="shared" si="7"/>
        <v>0</v>
      </c>
    </row>
    <row r="8" spans="1:27" x14ac:dyDescent="0.25">
      <c r="A8" s="112">
        <v>3</v>
      </c>
      <c r="B8" s="80">
        <v>24</v>
      </c>
      <c r="C8" s="10"/>
      <c r="D8" s="4" t="s">
        <v>6</v>
      </c>
      <c r="E8" s="1" t="s">
        <v>31</v>
      </c>
      <c r="F8" s="1" t="s">
        <v>169</v>
      </c>
      <c r="G8" s="33">
        <f>I8+K8+M8+O8+Q8+S8+U8+W8+Y8+AA8</f>
        <v>18</v>
      </c>
      <c r="H8" s="98"/>
      <c r="I8" s="10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04">
        <v>3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98"/>
      <c r="M8" s="107">
        <f t="shared" si="0"/>
        <v>0</v>
      </c>
      <c r="N8" s="133"/>
      <c r="O8" s="107">
        <f t="shared" si="1"/>
        <v>0</v>
      </c>
      <c r="P8" s="101"/>
      <c r="Q8" s="107">
        <f t="shared" si="2"/>
        <v>0</v>
      </c>
      <c r="R8" s="98"/>
      <c r="S8" s="107">
        <f t="shared" si="3"/>
        <v>0</v>
      </c>
      <c r="T8" s="164"/>
      <c r="U8" s="107">
        <f t="shared" si="4"/>
        <v>0</v>
      </c>
      <c r="V8" s="98"/>
      <c r="W8" s="107">
        <f t="shared" si="5"/>
        <v>0</v>
      </c>
      <c r="X8" s="107"/>
      <c r="Y8" s="153">
        <f t="shared" si="6"/>
        <v>0</v>
      </c>
      <c r="Z8" s="101"/>
      <c r="AA8" s="97">
        <f t="shared" si="7"/>
        <v>0</v>
      </c>
    </row>
    <row r="9" spans="1:27" x14ac:dyDescent="0.25">
      <c r="A9" s="108">
        <v>4</v>
      </c>
      <c r="B9" s="80">
        <v>39</v>
      </c>
      <c r="C9" s="4"/>
      <c r="D9" s="4" t="s">
        <v>6</v>
      </c>
      <c r="E9" s="64" t="s">
        <v>84</v>
      </c>
      <c r="F9" s="64" t="s">
        <v>13</v>
      </c>
      <c r="G9" s="33">
        <f>I9+K9+M9+O9+Q9+S9+U9+W9+Y9+AA9</f>
        <v>34</v>
      </c>
      <c r="H9" s="133">
        <v>3</v>
      </c>
      <c r="I9" s="107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101">
        <v>4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98"/>
      <c r="M9" s="107">
        <f t="shared" si="0"/>
        <v>0</v>
      </c>
      <c r="N9" s="154"/>
      <c r="O9" s="107">
        <f t="shared" si="1"/>
        <v>0</v>
      </c>
      <c r="P9" s="107"/>
      <c r="Q9" s="107">
        <f t="shared" si="2"/>
        <v>0</v>
      </c>
      <c r="R9" s="98"/>
      <c r="S9" s="107">
        <f t="shared" si="3"/>
        <v>0</v>
      </c>
      <c r="T9" s="107"/>
      <c r="U9" s="107">
        <f t="shared" si="4"/>
        <v>0</v>
      </c>
      <c r="V9" s="98"/>
      <c r="W9" s="107">
        <f t="shared" si="5"/>
        <v>0</v>
      </c>
      <c r="X9" s="107"/>
      <c r="Y9" s="153">
        <f t="shared" si="6"/>
        <v>0</v>
      </c>
      <c r="Z9" s="107"/>
      <c r="AA9" s="97">
        <f t="shared" si="7"/>
        <v>0</v>
      </c>
    </row>
    <row r="10" spans="1:27" x14ac:dyDescent="0.25">
      <c r="A10" s="108">
        <v>5</v>
      </c>
      <c r="B10" s="92">
        <v>22</v>
      </c>
      <c r="C10" s="4"/>
      <c r="D10" s="4" t="s">
        <v>6</v>
      </c>
      <c r="E10" s="7" t="s">
        <v>35</v>
      </c>
      <c r="F10" s="7" t="s">
        <v>85</v>
      </c>
      <c r="G10" s="33">
        <f>I10+K10+M10+O10+Q10+S10+U10+W10+Y10+AA10</f>
        <v>14</v>
      </c>
      <c r="H10" s="98"/>
      <c r="I10" s="10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04">
        <v>5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98"/>
      <c r="M10" s="107">
        <f t="shared" si="0"/>
        <v>0</v>
      </c>
      <c r="N10" s="154"/>
      <c r="O10" s="107">
        <f t="shared" si="1"/>
        <v>0</v>
      </c>
      <c r="P10" s="104"/>
      <c r="Q10" s="107">
        <f t="shared" si="2"/>
        <v>0</v>
      </c>
      <c r="R10" s="98"/>
      <c r="S10" s="107">
        <f t="shared" si="3"/>
        <v>0</v>
      </c>
      <c r="T10" s="107"/>
      <c r="U10" s="107">
        <f t="shared" si="4"/>
        <v>0</v>
      </c>
      <c r="V10" s="98"/>
      <c r="W10" s="107">
        <f t="shared" si="5"/>
        <v>0</v>
      </c>
      <c r="X10" s="107"/>
      <c r="Y10" s="153">
        <f t="shared" si="6"/>
        <v>0</v>
      </c>
      <c r="Z10" s="107"/>
      <c r="AA10" s="97">
        <f t="shared" si="7"/>
        <v>0</v>
      </c>
    </row>
    <row r="11" spans="1:27" x14ac:dyDescent="0.25">
      <c r="A11" s="108">
        <v>6</v>
      </c>
      <c r="B11" s="127">
        <v>60</v>
      </c>
      <c r="C11" s="10"/>
      <c r="D11" s="4" t="s">
        <v>6</v>
      </c>
      <c r="E11" s="1" t="s">
        <v>78</v>
      </c>
      <c r="F11" s="1" t="s">
        <v>11</v>
      </c>
      <c r="G11" s="33">
        <f>I11+K11+M11+O11+Q11+S11+U11+W11+Y11+AA11</f>
        <v>28</v>
      </c>
      <c r="H11" s="98">
        <v>4</v>
      </c>
      <c r="I11" s="107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104">
        <v>6</v>
      </c>
      <c r="K11" s="107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98"/>
      <c r="M11" s="107">
        <f t="shared" si="0"/>
        <v>0</v>
      </c>
      <c r="N11" s="154"/>
      <c r="O11" s="107">
        <f t="shared" si="1"/>
        <v>0</v>
      </c>
      <c r="P11" s="107"/>
      <c r="Q11" s="107">
        <f t="shared" si="2"/>
        <v>0</v>
      </c>
      <c r="R11" s="98"/>
      <c r="S11" s="107">
        <f t="shared" si="3"/>
        <v>0</v>
      </c>
      <c r="T11" s="107"/>
      <c r="U11" s="107">
        <f t="shared" si="4"/>
        <v>0</v>
      </c>
      <c r="V11" s="98"/>
      <c r="W11" s="107">
        <f t="shared" si="5"/>
        <v>0</v>
      </c>
      <c r="X11" s="107"/>
      <c r="Y11" s="153">
        <f t="shared" si="6"/>
        <v>0</v>
      </c>
      <c r="Z11" s="107"/>
      <c r="AA11" s="97">
        <f t="shared" si="7"/>
        <v>0</v>
      </c>
    </row>
    <row r="12" spans="1:27" x14ac:dyDescent="0.25">
      <c r="A12" s="108">
        <v>7</v>
      </c>
      <c r="B12" s="127">
        <v>46</v>
      </c>
      <c r="C12" s="10"/>
      <c r="D12" s="4" t="s">
        <v>6</v>
      </c>
      <c r="E12" s="1" t="s">
        <v>165</v>
      </c>
      <c r="F12" s="1" t="s">
        <v>166</v>
      </c>
      <c r="G12" s="33">
        <f>I12+K12+M12+O12+Q12+S12+U12+W12+Y12+AA12</f>
        <v>11</v>
      </c>
      <c r="H12" s="98"/>
      <c r="I12" s="107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04">
        <v>7</v>
      </c>
      <c r="K12" s="107">
        <f>IF($J12=1,23,IF($J12=2,20,IF($J12=3,18,IF($J12=4,16,IF($J12=5,14,IF($J12=6,12,IF($J12=7,11,IF($J12=8,10,0))))))))+IF($J12=9,9,IF($J12=10,8,IF($J12=11,6,IF($J12=12,5,IF($J12=13,4,IF($J12=14,3,IF($J12=15,2,0)))))))+IF($J12=16,1,IF($J12=17,0,0))</f>
        <v>11</v>
      </c>
      <c r="L12" s="98"/>
      <c r="M12" s="107">
        <f t="shared" si="0"/>
        <v>0</v>
      </c>
      <c r="N12" s="154"/>
      <c r="O12" s="107">
        <f t="shared" si="1"/>
        <v>0</v>
      </c>
      <c r="P12" s="107"/>
      <c r="Q12" s="107">
        <f t="shared" si="2"/>
        <v>0</v>
      </c>
      <c r="R12" s="98"/>
      <c r="S12" s="107">
        <f t="shared" si="3"/>
        <v>0</v>
      </c>
      <c r="T12" s="107"/>
      <c r="U12" s="107">
        <f t="shared" si="4"/>
        <v>0</v>
      </c>
      <c r="V12" s="98"/>
      <c r="W12" s="107">
        <f t="shared" si="5"/>
        <v>0</v>
      </c>
      <c r="X12" s="107"/>
      <c r="Y12" s="153">
        <f t="shared" si="6"/>
        <v>0</v>
      </c>
      <c r="Z12" s="107"/>
      <c r="AA12" s="97">
        <f t="shared" si="7"/>
        <v>0</v>
      </c>
    </row>
    <row r="13" spans="1:27" x14ac:dyDescent="0.25">
      <c r="A13" s="108">
        <v>8</v>
      </c>
      <c r="B13" s="80">
        <v>6</v>
      </c>
      <c r="C13" s="4"/>
      <c r="D13" s="4" t="s">
        <v>6</v>
      </c>
      <c r="E13" s="1" t="s">
        <v>34</v>
      </c>
      <c r="F13" s="1" t="s">
        <v>164</v>
      </c>
      <c r="G13" s="33">
        <f>I13+K13+M13+O13+Q13+S13+U13+W13+Y13+AA13</f>
        <v>10</v>
      </c>
      <c r="H13" s="98"/>
      <c r="I13" s="10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1">
        <v>8</v>
      </c>
      <c r="K13" s="107">
        <f>IF($J13=1,23,IF($J13=2,20,IF($J13=3,18,IF($J13=4,16,IF($J13=5,14,IF($J13=6,12,IF($J13=7,11,IF($J13=8,10,0))))))))+IF($J13=9,9,IF($J13=10,8,IF($J13=11,6,IF($J13=12,5,IF($J13=13,4,IF($J13=14,3,IF($J13=15,2,0)))))))+IF($J13=16,1,IF($J13=17,0,0))</f>
        <v>10</v>
      </c>
      <c r="L13" s="101"/>
      <c r="M13" s="107">
        <f t="shared" si="0"/>
        <v>0</v>
      </c>
      <c r="N13" s="101"/>
      <c r="O13" s="107">
        <f t="shared" si="1"/>
        <v>0</v>
      </c>
      <c r="P13" s="101"/>
      <c r="Q13" s="107">
        <f t="shared" si="2"/>
        <v>0</v>
      </c>
      <c r="R13" s="133"/>
      <c r="S13" s="107">
        <f t="shared" si="3"/>
        <v>0</v>
      </c>
      <c r="T13" s="101"/>
      <c r="U13" s="107">
        <f t="shared" si="4"/>
        <v>0</v>
      </c>
      <c r="V13" s="133"/>
      <c r="W13" s="107">
        <f t="shared" si="5"/>
        <v>0</v>
      </c>
      <c r="X13" s="107"/>
      <c r="Y13" s="153">
        <f t="shared" si="6"/>
        <v>0</v>
      </c>
      <c r="Z13" s="101"/>
      <c r="AA13" s="97">
        <f t="shared" si="7"/>
        <v>0</v>
      </c>
    </row>
  </sheetData>
  <sortState xmlns:xlrd2="http://schemas.microsoft.com/office/spreadsheetml/2017/richdata2" ref="B6:K13">
    <sortCondition ref="J6:J13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1"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O1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14"/>
  <sheetViews>
    <sheetView zoomScale="70" zoomScaleNormal="70" workbookViewId="0">
      <selection activeCell="C1" sqref="C1:N1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9" width="7.7109375" style="6" hidden="1" customWidth="1"/>
    <col min="10" max="11" width="7.7109375" style="6" customWidth="1"/>
    <col min="12" max="12" width="7.7109375" style="2" hidden="1" customWidth="1"/>
    <col min="13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customWidth="1"/>
    <col min="29" max="16384" width="9.140625" style="6"/>
  </cols>
  <sheetData>
    <row r="1" spans="1:27" x14ac:dyDescent="0.25">
      <c r="A1" s="23"/>
      <c r="B1" s="23"/>
      <c r="C1" s="139" t="s">
        <v>173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5"/>
      <c r="P1" s="25"/>
      <c r="Q1" s="25"/>
      <c r="R1" s="23"/>
      <c r="S1" s="23"/>
      <c r="T1" s="113"/>
      <c r="U1" s="23"/>
      <c r="V1" s="65"/>
      <c r="W1" s="23"/>
      <c r="X1" s="23"/>
      <c r="Y1" s="23"/>
      <c r="Z1" s="65"/>
      <c r="AA1" s="23"/>
    </row>
    <row r="2" spans="1:27" x14ac:dyDescent="0.25">
      <c r="A2" s="37"/>
      <c r="B2" s="37"/>
      <c r="C2" s="37"/>
      <c r="D2" s="25"/>
      <c r="E2" s="25"/>
      <c r="F2" s="25"/>
      <c r="G2" s="25"/>
      <c r="H2" s="23"/>
      <c r="I2" s="23"/>
      <c r="J2" s="39"/>
      <c r="K2" s="37"/>
      <c r="L2" s="82"/>
      <c r="M2" s="24"/>
      <c r="N2" s="23"/>
      <c r="O2" s="23"/>
      <c r="P2" s="39"/>
      <c r="Q2" s="25"/>
      <c r="R2" s="23"/>
      <c r="S2" s="23"/>
      <c r="T2" s="113"/>
      <c r="U2" s="23"/>
      <c r="V2" s="65"/>
      <c r="W2" s="23"/>
      <c r="X2" s="23"/>
      <c r="Y2" s="23"/>
      <c r="Z2" s="65"/>
      <c r="AA2" s="23"/>
    </row>
    <row r="3" spans="1:27" ht="15.75" customHeight="1" x14ac:dyDescent="0.25">
      <c r="A3" s="8" t="s">
        <v>21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7" ht="20.25" x14ac:dyDescent="0.3">
      <c r="A4" s="86"/>
      <c r="B4" s="52"/>
      <c r="C4" s="52"/>
      <c r="D4" s="52"/>
      <c r="E4" s="52"/>
      <c r="F4" s="52"/>
      <c r="G4" s="87"/>
      <c r="T4" s="40"/>
    </row>
    <row r="5" spans="1:27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7" x14ac:dyDescent="0.25">
      <c r="A6" s="112">
        <v>1</v>
      </c>
      <c r="B6" s="125">
        <v>9</v>
      </c>
      <c r="C6" s="10"/>
      <c r="D6" s="4" t="s">
        <v>100</v>
      </c>
      <c r="E6" s="1" t="s">
        <v>167</v>
      </c>
      <c r="F6" s="1" t="s">
        <v>168</v>
      </c>
      <c r="G6" s="33">
        <f>I6+K6+M6+O6+Q6+S6+U6+W6+Y6+AA6</f>
        <v>23</v>
      </c>
      <c r="H6" s="104"/>
      <c r="I6" s="107">
        <f>IF($H6=1,23,IF($H6=2,20,IF($H6=3,18,IF($H6=4,16,IF($H6=5,14,IF($H6=6,12,IF($H6=7,11,IF($H6=8,10,0))))))))+IF($H6=9,9,IF($H6=10,8,IF($H6=11,6,IF($H6=12,5,IF($H6=13,4,IF($H6=14,3,IF($H6=15,2,0)))))))+IF($H6=16,1,IF($H6=17,0,0))</f>
        <v>0</v>
      </c>
      <c r="J6" s="104">
        <v>1</v>
      </c>
      <c r="K6" s="107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98"/>
      <c r="M6" s="107">
        <f t="shared" ref="M6:M14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54"/>
      <c r="O6" s="107">
        <f t="shared" ref="O6:O14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4"/>
      <c r="Q6" s="107">
        <f t="shared" ref="Q6:Q14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98"/>
      <c r="S6" s="107">
        <f t="shared" ref="S6:S14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7"/>
      <c r="U6" s="107">
        <f t="shared" ref="U6:U14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98"/>
      <c r="W6" s="107">
        <f t="shared" ref="W6:W14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7"/>
      <c r="Y6" s="153">
        <f t="shared" ref="Y6:Y14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7"/>
      <c r="AA6" s="97">
        <f t="shared" ref="AA6:AA14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138">
        <v>73</v>
      </c>
      <c r="C7" s="4"/>
      <c r="D7" s="4" t="s">
        <v>100</v>
      </c>
      <c r="E7" s="64" t="s">
        <v>64</v>
      </c>
      <c r="F7" s="64" t="s">
        <v>25</v>
      </c>
      <c r="G7" s="33">
        <f>I7+K7+M7+O7+Q7+S7+U7+W7+Y7+AA7</f>
        <v>43</v>
      </c>
      <c r="H7" s="101">
        <v>1</v>
      </c>
      <c r="I7" s="107">
        <f>IF($H7=1,23,IF($H7=2,20,IF($H7=3,18,IF($H7=4,16,IF($H7=5,14,IF($H7=6,12,IF($H7=7,11,IF($H7=8,10,0))))))))+IF($H7=9,9,IF($H7=10,8,IF($H7=11,6,IF($H7=12,5,IF($H7=13,4,IF($H7=14,3,IF($H7=15,2,0)))))))+IF($H7=16,1,IF($H7=17,0,0))</f>
        <v>23</v>
      </c>
      <c r="J7" s="101">
        <v>2</v>
      </c>
      <c r="K7" s="10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8"/>
      <c r="M7" s="107">
        <f t="shared" si="0"/>
        <v>0</v>
      </c>
      <c r="N7" s="154"/>
      <c r="O7" s="107">
        <f t="shared" si="1"/>
        <v>0</v>
      </c>
      <c r="P7" s="104"/>
      <c r="Q7" s="107">
        <f t="shared" si="2"/>
        <v>0</v>
      </c>
      <c r="R7" s="98"/>
      <c r="S7" s="107">
        <f t="shared" si="3"/>
        <v>0</v>
      </c>
      <c r="T7" s="107"/>
      <c r="U7" s="107">
        <f t="shared" si="4"/>
        <v>0</v>
      </c>
      <c r="V7" s="98"/>
      <c r="W7" s="107">
        <f t="shared" si="5"/>
        <v>0</v>
      </c>
      <c r="X7" s="101"/>
      <c r="Y7" s="153">
        <f t="shared" si="6"/>
        <v>0</v>
      </c>
      <c r="Z7" s="107"/>
      <c r="AA7" s="97">
        <f t="shared" si="7"/>
        <v>0</v>
      </c>
    </row>
    <row r="8" spans="1:27" x14ac:dyDescent="0.25">
      <c r="A8" s="112">
        <v>3</v>
      </c>
      <c r="B8" s="80">
        <v>24</v>
      </c>
      <c r="C8" s="4"/>
      <c r="D8" s="4" t="s">
        <v>100</v>
      </c>
      <c r="E8" s="7" t="s">
        <v>31</v>
      </c>
      <c r="F8" s="7" t="s">
        <v>169</v>
      </c>
      <c r="G8" s="33">
        <f>I8+K8+M8+O8+Q8+S8+U8+W8+Y8+AA8</f>
        <v>18</v>
      </c>
      <c r="H8" s="133"/>
      <c r="I8" s="10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01">
        <v>3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33"/>
      <c r="M8" s="107">
        <f t="shared" si="0"/>
        <v>0</v>
      </c>
      <c r="N8" s="133"/>
      <c r="O8" s="107">
        <f t="shared" si="1"/>
        <v>0</v>
      </c>
      <c r="P8" s="101"/>
      <c r="Q8" s="107">
        <f t="shared" si="2"/>
        <v>0</v>
      </c>
      <c r="R8" s="133"/>
      <c r="S8" s="107">
        <f t="shared" si="3"/>
        <v>0</v>
      </c>
      <c r="T8" s="133"/>
      <c r="U8" s="107">
        <f t="shared" si="4"/>
        <v>0</v>
      </c>
      <c r="V8" s="166"/>
      <c r="W8" s="107">
        <f t="shared" si="5"/>
        <v>0</v>
      </c>
      <c r="X8" s="115"/>
      <c r="Y8" s="153">
        <f t="shared" si="6"/>
        <v>0</v>
      </c>
      <c r="Z8" s="101"/>
      <c r="AA8" s="97">
        <f t="shared" si="7"/>
        <v>0</v>
      </c>
    </row>
    <row r="9" spans="1:27" x14ac:dyDescent="0.25">
      <c r="A9" s="108">
        <v>4</v>
      </c>
      <c r="B9" s="80">
        <v>22</v>
      </c>
      <c r="C9" s="4"/>
      <c r="D9" s="4" t="s">
        <v>100</v>
      </c>
      <c r="E9" s="64" t="s">
        <v>35</v>
      </c>
      <c r="F9" s="64" t="s">
        <v>85</v>
      </c>
      <c r="G9" s="33">
        <f>I9+K9+M9+O9+Q9+S9+U9+W9+Y9+AA9</f>
        <v>16</v>
      </c>
      <c r="H9" s="107"/>
      <c r="I9" s="10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07">
        <v>4</v>
      </c>
      <c r="K9" s="107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98"/>
      <c r="M9" s="107">
        <f t="shared" si="0"/>
        <v>0</v>
      </c>
      <c r="N9" s="154"/>
      <c r="O9" s="107">
        <f t="shared" si="1"/>
        <v>0</v>
      </c>
      <c r="P9" s="107"/>
      <c r="Q9" s="107">
        <f t="shared" si="2"/>
        <v>0</v>
      </c>
      <c r="R9" s="98"/>
      <c r="S9" s="107">
        <f t="shared" si="3"/>
        <v>0</v>
      </c>
      <c r="T9" s="107"/>
      <c r="U9" s="107">
        <f t="shared" si="4"/>
        <v>0</v>
      </c>
      <c r="V9" s="98"/>
      <c r="W9" s="107">
        <f t="shared" si="5"/>
        <v>0</v>
      </c>
      <c r="X9" s="107"/>
      <c r="Y9" s="153">
        <f t="shared" si="6"/>
        <v>0</v>
      </c>
      <c r="Z9" s="107"/>
      <c r="AA9" s="97">
        <f t="shared" si="7"/>
        <v>0</v>
      </c>
    </row>
    <row r="10" spans="1:27" x14ac:dyDescent="0.25">
      <c r="A10" s="108">
        <v>5</v>
      </c>
      <c r="B10" s="80">
        <v>39</v>
      </c>
      <c r="C10" s="4"/>
      <c r="D10" s="4" t="s">
        <v>100</v>
      </c>
      <c r="E10" s="64" t="s">
        <v>84</v>
      </c>
      <c r="F10" s="64" t="s">
        <v>13</v>
      </c>
      <c r="G10" s="33">
        <f>I10+K10+M10+O10+Q10+S10+U10+W10+Y10+AA10</f>
        <v>34</v>
      </c>
      <c r="H10" s="104">
        <v>2</v>
      </c>
      <c r="I10" s="107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04">
        <v>5</v>
      </c>
      <c r="K10" s="107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01"/>
      <c r="M10" s="107">
        <f t="shared" si="0"/>
        <v>0</v>
      </c>
      <c r="N10" s="101"/>
      <c r="O10" s="107">
        <f t="shared" si="1"/>
        <v>0</v>
      </c>
      <c r="P10" s="101"/>
      <c r="Q10" s="107">
        <f t="shared" si="2"/>
        <v>0</v>
      </c>
      <c r="R10" s="101"/>
      <c r="S10" s="107">
        <f t="shared" si="3"/>
        <v>0</v>
      </c>
      <c r="T10" s="101"/>
      <c r="U10" s="107">
        <f t="shared" si="4"/>
        <v>0</v>
      </c>
      <c r="V10" s="101"/>
      <c r="W10" s="107">
        <f t="shared" si="5"/>
        <v>0</v>
      </c>
      <c r="X10" s="107"/>
      <c r="Y10" s="153">
        <f t="shared" si="6"/>
        <v>0</v>
      </c>
      <c r="Z10" s="107"/>
      <c r="AA10" s="97">
        <f t="shared" si="7"/>
        <v>0</v>
      </c>
    </row>
    <row r="11" spans="1:27" x14ac:dyDescent="0.25">
      <c r="A11" s="108">
        <v>6</v>
      </c>
      <c r="B11" s="80">
        <v>46</v>
      </c>
      <c r="C11" s="10"/>
      <c r="D11" s="4" t="s">
        <v>100</v>
      </c>
      <c r="E11" s="1" t="s">
        <v>165</v>
      </c>
      <c r="F11" s="1" t="s">
        <v>166</v>
      </c>
      <c r="G11" s="33">
        <f>I11+K11+M11+O11+Q11+S11+U11+W11+Y11+AA11</f>
        <v>12</v>
      </c>
      <c r="H11" s="107"/>
      <c r="I11" s="10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07">
        <v>6</v>
      </c>
      <c r="K11" s="107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98"/>
      <c r="M11" s="107">
        <f t="shared" si="0"/>
        <v>0</v>
      </c>
      <c r="N11" s="154"/>
      <c r="O11" s="107">
        <f t="shared" si="1"/>
        <v>0</v>
      </c>
      <c r="P11" s="107"/>
      <c r="Q11" s="107">
        <f t="shared" si="2"/>
        <v>0</v>
      </c>
      <c r="R11" s="98"/>
      <c r="S11" s="107">
        <f t="shared" si="3"/>
        <v>0</v>
      </c>
      <c r="T11" s="107"/>
      <c r="U11" s="107">
        <f t="shared" si="4"/>
        <v>0</v>
      </c>
      <c r="V11" s="98"/>
      <c r="W11" s="107">
        <f t="shared" si="5"/>
        <v>0</v>
      </c>
      <c r="X11" s="107"/>
      <c r="Y11" s="153">
        <f t="shared" si="6"/>
        <v>0</v>
      </c>
      <c r="Z11" s="107"/>
      <c r="AA11" s="97">
        <f t="shared" si="7"/>
        <v>0</v>
      </c>
    </row>
    <row r="12" spans="1:27" x14ac:dyDescent="0.25">
      <c r="A12" s="108">
        <v>7</v>
      </c>
      <c r="B12" s="80">
        <v>60</v>
      </c>
      <c r="C12" s="4"/>
      <c r="D12" s="4" t="s">
        <v>100</v>
      </c>
      <c r="E12" s="1" t="s">
        <v>78</v>
      </c>
      <c r="F12" s="1" t="s">
        <v>11</v>
      </c>
      <c r="G12" s="33">
        <f>I12+K12+M12+O12+Q12+S12+U12+W12+Y12+AA12</f>
        <v>27</v>
      </c>
      <c r="H12" s="133">
        <v>4</v>
      </c>
      <c r="I12" s="107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101">
        <v>7</v>
      </c>
      <c r="K12" s="107">
        <f>IF($J12=1,23,IF($J12=2,20,IF($J12=3,18,IF($J12=4,16,IF($J12=5,14,IF($J12=6,12,IF($J12=7,11,IF($J12=8,10,0))))))))+IF($J12=9,9,IF($J12=10,8,IF($J12=11,6,IF($J12=12,5,IF($J12=13,4,IF($J12=14,3,IF($J12=15,2,0)))))))+IF($J12=16,1,IF($J12=17,0,0))</f>
        <v>11</v>
      </c>
      <c r="L12" s="98"/>
      <c r="M12" s="107">
        <f t="shared" si="0"/>
        <v>0</v>
      </c>
      <c r="N12" s="154"/>
      <c r="O12" s="107">
        <f t="shared" si="1"/>
        <v>0</v>
      </c>
      <c r="P12" s="104"/>
      <c r="Q12" s="107">
        <f t="shared" si="2"/>
        <v>0</v>
      </c>
      <c r="R12" s="98"/>
      <c r="S12" s="107">
        <f t="shared" si="3"/>
        <v>0</v>
      </c>
      <c r="T12" s="107"/>
      <c r="U12" s="107">
        <f t="shared" si="4"/>
        <v>0</v>
      </c>
      <c r="V12" s="98"/>
      <c r="W12" s="107">
        <f t="shared" si="5"/>
        <v>0</v>
      </c>
      <c r="X12" s="107"/>
      <c r="Y12" s="153">
        <f t="shared" si="6"/>
        <v>0</v>
      </c>
      <c r="Z12" s="107"/>
      <c r="AA12" s="97">
        <f t="shared" si="7"/>
        <v>0</v>
      </c>
    </row>
    <row r="13" spans="1:27" x14ac:dyDescent="0.25">
      <c r="A13" s="108">
        <v>8</v>
      </c>
      <c r="B13" s="127">
        <v>21</v>
      </c>
      <c r="C13" s="4"/>
      <c r="D13" s="4" t="s">
        <v>100</v>
      </c>
      <c r="E13" s="1" t="s">
        <v>171</v>
      </c>
      <c r="F13" s="1" t="s">
        <v>170</v>
      </c>
      <c r="G13" s="33">
        <f>I13+K13+M13+O13+Q13+S13+U13+W13+Y13+AA13</f>
        <v>10</v>
      </c>
      <c r="H13" s="107"/>
      <c r="I13" s="107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01">
        <v>8</v>
      </c>
      <c r="K13" s="107">
        <f>IF($J13=1,23,IF($J13=2,20,IF($J13=3,18,IF($J13=4,16,IF($J13=5,14,IF($J13=6,12,IF($J13=7,11,IF($J13=8,10,0))))))))+IF($J13=9,9,IF($J13=10,8,IF($J13=11,6,IF($J13=12,5,IF($J13=13,4,IF($J13=14,3,IF($J13=15,2,0)))))))+IF($J13=16,1,IF($J13=17,0,0))</f>
        <v>10</v>
      </c>
      <c r="L13" s="98"/>
      <c r="M13" s="107">
        <f t="shared" si="0"/>
        <v>0</v>
      </c>
      <c r="N13" s="154"/>
      <c r="O13" s="107">
        <f t="shared" si="1"/>
        <v>0</v>
      </c>
      <c r="P13" s="104"/>
      <c r="Q13" s="107">
        <f t="shared" si="2"/>
        <v>0</v>
      </c>
      <c r="R13" s="98"/>
      <c r="S13" s="107">
        <f t="shared" si="3"/>
        <v>0</v>
      </c>
      <c r="T13" s="107"/>
      <c r="U13" s="107">
        <f t="shared" si="4"/>
        <v>0</v>
      </c>
      <c r="V13" s="98"/>
      <c r="W13" s="107">
        <f t="shared" si="5"/>
        <v>0</v>
      </c>
      <c r="X13" s="101"/>
      <c r="Y13" s="153">
        <f t="shared" si="6"/>
        <v>0</v>
      </c>
      <c r="Z13" s="107"/>
      <c r="AA13" s="97">
        <f t="shared" si="7"/>
        <v>0</v>
      </c>
    </row>
    <row r="14" spans="1:27" x14ac:dyDescent="0.25">
      <c r="A14" s="108">
        <v>9</v>
      </c>
      <c r="B14" s="80">
        <v>6</v>
      </c>
      <c r="C14" s="4"/>
      <c r="D14" s="4" t="s">
        <v>100</v>
      </c>
      <c r="E14" s="1" t="s">
        <v>34</v>
      </c>
      <c r="F14" s="1" t="s">
        <v>164</v>
      </c>
      <c r="G14" s="33">
        <f>I14+K14+M14+O14+Q14+S14+U14+W14+Y14+AA14</f>
        <v>9</v>
      </c>
      <c r="H14" s="107"/>
      <c r="I14" s="107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7">
        <v>9</v>
      </c>
      <c r="K14" s="107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98"/>
      <c r="M14" s="107">
        <f t="shared" si="0"/>
        <v>0</v>
      </c>
      <c r="N14" s="154"/>
      <c r="O14" s="107">
        <f t="shared" si="1"/>
        <v>0</v>
      </c>
      <c r="P14" s="107"/>
      <c r="Q14" s="107">
        <f t="shared" si="2"/>
        <v>0</v>
      </c>
      <c r="R14" s="98"/>
      <c r="S14" s="107">
        <f t="shared" si="3"/>
        <v>0</v>
      </c>
      <c r="T14" s="107"/>
      <c r="U14" s="107">
        <f t="shared" si="4"/>
        <v>0</v>
      </c>
      <c r="V14" s="98"/>
      <c r="W14" s="107">
        <f t="shared" si="5"/>
        <v>0</v>
      </c>
      <c r="X14" s="107"/>
      <c r="Y14" s="153">
        <f t="shared" si="6"/>
        <v>0</v>
      </c>
      <c r="Z14" s="107"/>
      <c r="AA14" s="97">
        <f t="shared" si="7"/>
        <v>0</v>
      </c>
    </row>
  </sheetData>
  <sortState xmlns:xlrd2="http://schemas.microsoft.com/office/spreadsheetml/2017/richdata2" ref="B6:K14">
    <sortCondition ref="J6:J14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1"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N1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12"/>
  <sheetViews>
    <sheetView zoomScale="70" zoomScaleNormal="70" workbookViewId="0">
      <selection activeCell="B1" sqref="B1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9" width="7.7109375" style="6" hidden="1" customWidth="1"/>
    <col min="10" max="11" width="7.7109375" style="6" customWidth="1"/>
    <col min="12" max="27" width="7.7109375" style="6" hidden="1" customWidth="1"/>
    <col min="28" max="16384" width="9.140625" style="6"/>
  </cols>
  <sheetData>
    <row r="1" spans="1:27" x14ac:dyDescent="0.25">
      <c r="A1" s="25"/>
      <c r="B1" s="25"/>
      <c r="C1" s="139" t="s">
        <v>172</v>
      </c>
      <c r="D1" s="139"/>
      <c r="E1" s="139"/>
      <c r="F1" s="139"/>
      <c r="G1" s="139"/>
      <c r="H1" s="139"/>
      <c r="I1" s="139"/>
      <c r="J1" s="139"/>
      <c r="K1" s="37"/>
      <c r="L1" s="37"/>
      <c r="M1" s="24"/>
      <c r="N1" s="24"/>
      <c r="O1" s="25"/>
      <c r="P1" s="39"/>
      <c r="Q1" s="37"/>
      <c r="R1" s="23"/>
      <c r="S1" s="23"/>
      <c r="T1" s="23"/>
      <c r="U1" s="23"/>
      <c r="V1" s="65"/>
      <c r="W1" s="23"/>
      <c r="X1" s="23"/>
      <c r="Y1" s="23"/>
      <c r="Z1" s="65"/>
      <c r="AA1" s="23"/>
    </row>
    <row r="2" spans="1:27" x14ac:dyDescent="0.25">
      <c r="A2" s="25"/>
      <c r="B2" s="25"/>
      <c r="C2" s="25"/>
      <c r="D2" s="25"/>
      <c r="E2" s="25"/>
      <c r="F2" s="25"/>
      <c r="G2" s="25"/>
      <c r="H2" s="23"/>
      <c r="I2" s="24"/>
      <c r="J2" s="39"/>
      <c r="K2" s="23"/>
      <c r="L2" s="37"/>
      <c r="M2" s="37"/>
      <c r="N2" s="23"/>
      <c r="O2" s="25"/>
    </row>
    <row r="3" spans="1:27" ht="31.5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5" spans="1:27" x14ac:dyDescent="0.25">
      <c r="A5" s="43"/>
      <c r="B5" s="48"/>
      <c r="C5" s="48"/>
      <c r="D5" s="48"/>
      <c r="E5" s="48"/>
      <c r="F5" s="48"/>
      <c r="G5" s="50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7" x14ac:dyDescent="0.25">
      <c r="A6" s="112">
        <v>1</v>
      </c>
      <c r="B6" s="3">
        <v>44</v>
      </c>
      <c r="C6" s="4"/>
      <c r="D6" s="4" t="s">
        <v>104</v>
      </c>
      <c r="E6" s="7" t="s">
        <v>128</v>
      </c>
      <c r="F6" s="7" t="s">
        <v>129</v>
      </c>
      <c r="G6" s="33">
        <f t="shared" ref="G6:G8" si="0">I6+K6+M6+O6+Q6+S6+U6+W6+Y6+AA6</f>
        <v>23</v>
      </c>
      <c r="H6" s="90">
        <v>1</v>
      </c>
      <c r="I6" s="9">
        <f t="shared" ref="I6:I8" si="1">IF($H6=1,23,IF($H6=2,20,IF($H6=3,18,IF($H6=4,16,IF($H6=5,14,IF($H6=6,12,IF($H6=7,11,IF($H6=8,10,0))))))))+IF($H6=9,9,IF($H6=10,8,IF($H6=11,6,IF($H6=12,5,IF($H6=13,4,IF($H6=14,3,IF($H6=15,2,0)))))))+IF($H6=16,1,IF($H6=17,0,0))</f>
        <v>23</v>
      </c>
      <c r="J6" s="167"/>
      <c r="K6" s="159">
        <f t="shared" ref="K6:K8" si="2">IF($J6=1,23,IF($J6=2,20,IF($J6=3,18,IF($J6=4,16,IF($J6=5,14,IF($J6=6,12,IF($J6=7,11,IF($J6=8,10,0))))))))+IF($J6=9,9,IF($J6=10,8,IF($J6=11,6,IF($J6=12,5,IF($J6=13,4,IF($J6=14,3,IF($J6=15,2,0)))))))+IF($J6=16,1,IF($J6=17,0,0))</f>
        <v>0</v>
      </c>
      <c r="L6" s="91"/>
      <c r="M6" s="9">
        <f t="shared" ref="M6:M8" si="3">IF($L6=1,23,IF($L6=2,20,IF($L6=3,18,IF($L6=4,16,IF($L6=5,14,IF($L6=6,12,IF($L6=7,11,IF($L6=8,10,0))))))))+IF($L6=9,9,IF($L6=10,8,IF($L6=11,6,IF($L6=12,5,IF($L6=13,4,IF($L6=14,3,IF($L6=15,2,0)))))))+IF($L6=16,1,IF($L6=17,0,0))</f>
        <v>0</v>
      </c>
      <c r="N6" s="89"/>
      <c r="O6" s="9">
        <f t="shared" ref="O6:O8" si="4">IF($N6=1,23,IF($N6=2,20,IF($N6=3,18,IF($N6=4,16,IF($N6=5,14,IF($N6=6,12,IF($N6=7,11,IF($N6=8,10,0))))))))+IF($N6=9,9,IF($N6=10,8,IF($N6=11,6,IF($N6=12,5,IF($N6=13,4,IF($N6=14,3,IF($N6=15,2,0)))))))+IF($N6=16,1,IF($N6=17,0,0))</f>
        <v>0</v>
      </c>
      <c r="P6" s="90"/>
      <c r="Q6" s="9">
        <f t="shared" ref="Q6:Q8" si="5">IF($P6=1,23,IF($P6=2,20,IF($P6=3,18,IF($P6=4,16,IF($P6=5,14,IF($P6=6,12,IF($P6=7,11,IF($P6=8,10,0))))))))+IF($P6=9,9,IF($P6=10,8,IF($P6=11,6,IF($P6=12,5,IF($P6=13,4,IF($P6=14,3,IF($P6=15,2,0)))))))+IF($P6=16,1,IF($P6=17,0,0))</f>
        <v>0</v>
      </c>
      <c r="R6" s="91"/>
      <c r="S6" s="9">
        <f t="shared" ref="S6:S8" si="6">IF($R6=1,23,IF($R6=2,20,IF($R6=3,18,IF($R6=4,16,IF($R6=5,14,IF($R6=6,12,IF($R6=7,11,IF($R6=8,10,0))))))))+IF($R6=9,9,IF($R6=10,8,IF($R6=11,6,IF($R6=12,5,IF($R6=13,4,IF($R6=14,3,IF($R6=15,2,0)))))))+IF($R6=16,1,IF($R6=17,0,0))</f>
        <v>0</v>
      </c>
      <c r="T6" s="88"/>
      <c r="U6" s="9">
        <f t="shared" ref="U6:U8" si="7">IF($T6=1,23,IF($T6=2,20,IF($T6=3,18,IF($T6=4,16,IF($T6=5,14,IF($T6=6,12,IF($T6=7,11,IF($T6=8,10,0))))))))+IF($T6=9,9,IF($T6=10,8,IF($T6=11,6,IF($T6=12,5,IF($T6=13,4,IF($T6=14,3,IF($T6=15,2,0)))))))+IF($T6=16,1,IF($T6=17,0,0))</f>
        <v>0</v>
      </c>
      <c r="V6" s="88"/>
      <c r="W6" s="9">
        <f t="shared" ref="W6:W8" si="8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46">
        <f t="shared" ref="Y6:Y8" si="9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9"/>
      <c r="AA6" s="34">
        <f t="shared" ref="AA6:AA8" si="10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7" x14ac:dyDescent="0.25">
      <c r="A7" s="112">
        <v>2</v>
      </c>
      <c r="B7" s="3">
        <v>5</v>
      </c>
      <c r="C7" s="4"/>
      <c r="D7" s="4" t="s">
        <v>104</v>
      </c>
      <c r="E7" s="7" t="s">
        <v>98</v>
      </c>
      <c r="F7" s="7" t="s">
        <v>19</v>
      </c>
      <c r="G7" s="33">
        <f t="shared" si="0"/>
        <v>20</v>
      </c>
      <c r="H7" s="90">
        <v>2</v>
      </c>
      <c r="I7" s="9">
        <f t="shared" si="1"/>
        <v>20</v>
      </c>
      <c r="J7" s="167"/>
      <c r="K7" s="159">
        <f t="shared" si="2"/>
        <v>0</v>
      </c>
      <c r="L7" s="91"/>
      <c r="M7" s="9">
        <f t="shared" si="3"/>
        <v>0</v>
      </c>
      <c r="N7" s="89"/>
      <c r="O7" s="9">
        <f t="shared" si="4"/>
        <v>0</v>
      </c>
      <c r="P7" s="90"/>
      <c r="Q7" s="9">
        <f t="shared" si="5"/>
        <v>0</v>
      </c>
      <c r="R7" s="91"/>
      <c r="S7" s="9">
        <f t="shared" si="6"/>
        <v>0</v>
      </c>
      <c r="T7" s="88"/>
      <c r="U7" s="9">
        <f t="shared" si="7"/>
        <v>0</v>
      </c>
      <c r="V7" s="90"/>
      <c r="W7" s="9">
        <f t="shared" si="8"/>
        <v>0</v>
      </c>
      <c r="X7" s="107"/>
      <c r="Y7" s="46">
        <f t="shared" si="9"/>
        <v>0</v>
      </c>
      <c r="Z7" s="9"/>
      <c r="AA7" s="34">
        <f t="shared" si="10"/>
        <v>0</v>
      </c>
    </row>
    <row r="8" spans="1:27" x14ac:dyDescent="0.25">
      <c r="A8" s="112">
        <v>3</v>
      </c>
      <c r="B8" s="3">
        <v>88</v>
      </c>
      <c r="C8" s="4"/>
      <c r="D8" s="4" t="s">
        <v>104</v>
      </c>
      <c r="E8" s="7" t="s">
        <v>105</v>
      </c>
      <c r="F8" s="7" t="s">
        <v>106</v>
      </c>
      <c r="G8" s="33">
        <f t="shared" si="0"/>
        <v>18</v>
      </c>
      <c r="H8" s="90">
        <v>3</v>
      </c>
      <c r="I8" s="9">
        <f t="shared" si="1"/>
        <v>18</v>
      </c>
      <c r="J8" s="167"/>
      <c r="K8" s="159">
        <f t="shared" si="2"/>
        <v>0</v>
      </c>
      <c r="L8" s="91"/>
      <c r="M8" s="9">
        <f t="shared" si="3"/>
        <v>0</v>
      </c>
      <c r="N8" s="89"/>
      <c r="O8" s="9">
        <f t="shared" si="4"/>
        <v>0</v>
      </c>
      <c r="P8" s="90"/>
      <c r="Q8" s="9">
        <f t="shared" si="5"/>
        <v>0</v>
      </c>
      <c r="R8" s="91"/>
      <c r="S8" s="9">
        <f t="shared" si="6"/>
        <v>0</v>
      </c>
      <c r="T8" s="88"/>
      <c r="U8" s="9">
        <f t="shared" si="7"/>
        <v>0</v>
      </c>
      <c r="V8" s="88"/>
      <c r="W8" s="9">
        <f t="shared" si="8"/>
        <v>0</v>
      </c>
      <c r="X8" s="101"/>
      <c r="Y8" s="46">
        <f t="shared" si="9"/>
        <v>0</v>
      </c>
      <c r="Z8" s="9"/>
      <c r="AA8" s="34">
        <f t="shared" si="10"/>
        <v>0</v>
      </c>
    </row>
    <row r="9" spans="1:27" x14ac:dyDescent="0.25">
      <c r="X9" s="116"/>
      <c r="Y9" s="69"/>
    </row>
    <row r="10" spans="1:27" x14ac:dyDescent="0.25">
      <c r="A10" s="143" t="s">
        <v>61</v>
      </c>
      <c r="B10" s="143"/>
      <c r="C10" s="143"/>
      <c r="D10" s="143"/>
      <c r="E10" s="143"/>
      <c r="F10" s="143"/>
      <c r="G10" s="143"/>
      <c r="X10" s="117"/>
      <c r="Y10" s="69"/>
    </row>
    <row r="11" spans="1:27" x14ac:dyDescent="0.25">
      <c r="A11" s="144" t="s">
        <v>55</v>
      </c>
      <c r="B11" s="144"/>
      <c r="C11" s="144"/>
      <c r="D11" s="144"/>
      <c r="E11" s="144"/>
      <c r="F11" s="144"/>
      <c r="G11" s="144"/>
    </row>
    <row r="12" spans="1:27" x14ac:dyDescent="0.25">
      <c r="A12" s="140" t="s">
        <v>86</v>
      </c>
      <c r="B12" s="140"/>
      <c r="C12" s="140"/>
      <c r="D12" s="140"/>
      <c r="E12" s="140"/>
      <c r="F12" s="140"/>
      <c r="G12" s="140"/>
    </row>
  </sheetData>
  <sortState xmlns:xlrd2="http://schemas.microsoft.com/office/spreadsheetml/2017/richdata2" ref="B6:AA8">
    <sortCondition descending="1" ref="G6:G8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4">
    <mergeCell ref="Z3:AA3"/>
    <mergeCell ref="A10:G10"/>
    <mergeCell ref="A11:G11"/>
    <mergeCell ref="A12:G12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J1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18"/>
  <sheetViews>
    <sheetView zoomScale="70" zoomScaleNormal="70" workbookViewId="0">
      <selection activeCell="C5" sqref="C5:J5"/>
    </sheetView>
  </sheetViews>
  <sheetFormatPr defaultRowHeight="15.75" x14ac:dyDescent="0.2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29"/>
      <c r="B1" s="29"/>
      <c r="C1" s="28" t="s">
        <v>39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8" x14ac:dyDescent="0.25">
      <c r="A2" s="29"/>
      <c r="B2" s="25"/>
      <c r="C2" s="28" t="s">
        <v>42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 x14ac:dyDescent="0.25">
      <c r="A3" s="29"/>
      <c r="B3" s="25"/>
      <c r="C3" s="28" t="s">
        <v>40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8" x14ac:dyDescent="0.25">
      <c r="A4" s="29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149"/>
      <c r="U4" s="149"/>
      <c r="V4" s="149"/>
      <c r="W4" s="149"/>
      <c r="X4" s="110"/>
      <c r="Y4" s="110"/>
      <c r="Z4" s="25"/>
      <c r="AA4" s="25"/>
    </row>
    <row r="5" spans="1:28" x14ac:dyDescent="0.25">
      <c r="A5" s="29"/>
      <c r="B5" s="25"/>
      <c r="C5" s="139" t="s">
        <v>114</v>
      </c>
      <c r="D5" s="139"/>
      <c r="E5" s="139"/>
      <c r="F5" s="139"/>
      <c r="G5" s="139"/>
      <c r="H5" s="139"/>
      <c r="I5" s="139"/>
      <c r="J5" s="139"/>
      <c r="K5" s="37"/>
      <c r="L5" s="37"/>
      <c r="M5" s="24"/>
      <c r="N5" s="24"/>
      <c r="O5" s="25"/>
      <c r="P5" s="25"/>
      <c r="Q5" s="25"/>
      <c r="R5" s="23"/>
      <c r="S5" s="23"/>
      <c r="T5" s="23"/>
      <c r="U5" s="23"/>
      <c r="V5" s="65"/>
      <c r="W5" s="23"/>
      <c r="X5" s="23"/>
      <c r="Y5" s="23"/>
      <c r="Z5" s="65"/>
      <c r="AA5" s="23"/>
    </row>
    <row r="6" spans="1:28" x14ac:dyDescent="0.25">
      <c r="A6" s="29"/>
      <c r="B6" s="25"/>
      <c r="C6" s="25"/>
      <c r="D6" s="25"/>
      <c r="E6" s="25"/>
      <c r="F6" s="25"/>
      <c r="G6" s="25"/>
      <c r="H6" s="23"/>
      <c r="I6" s="24"/>
      <c r="J6" s="39"/>
      <c r="K6" s="23"/>
      <c r="L6" s="37"/>
      <c r="M6" s="37"/>
      <c r="N6" s="23"/>
      <c r="O6" s="24"/>
      <c r="P6" s="39"/>
      <c r="Q6" s="37"/>
      <c r="R6" s="23"/>
      <c r="S6" s="23"/>
      <c r="T6" s="23"/>
      <c r="U6" s="23"/>
      <c r="V6" s="65"/>
      <c r="W6" s="23"/>
      <c r="X6" s="23"/>
      <c r="Y6" s="23"/>
      <c r="Z6" s="65"/>
      <c r="AA6" s="23"/>
    </row>
    <row r="7" spans="1:28" x14ac:dyDescent="0.25">
      <c r="A7" s="8" t="s">
        <v>56</v>
      </c>
      <c r="B7" s="3" t="s">
        <v>3</v>
      </c>
      <c r="C7" s="74" t="s">
        <v>67</v>
      </c>
      <c r="D7" s="3" t="s">
        <v>2</v>
      </c>
      <c r="E7" s="3" t="s">
        <v>8</v>
      </c>
      <c r="F7" s="3" t="s">
        <v>7</v>
      </c>
      <c r="G7" s="3" t="s">
        <v>22</v>
      </c>
      <c r="H7" s="145" t="s">
        <v>108</v>
      </c>
      <c r="I7" s="146"/>
      <c r="J7" s="145" t="s">
        <v>107</v>
      </c>
      <c r="K7" s="146"/>
      <c r="L7" s="145" t="s">
        <v>109</v>
      </c>
      <c r="M7" s="146"/>
      <c r="N7" s="145" t="s">
        <v>110</v>
      </c>
      <c r="O7" s="146"/>
      <c r="P7" s="145" t="s">
        <v>111</v>
      </c>
      <c r="Q7" s="146"/>
      <c r="R7" s="145" t="s">
        <v>112</v>
      </c>
      <c r="S7" s="146"/>
      <c r="T7" s="147"/>
      <c r="U7" s="146"/>
      <c r="V7" s="147"/>
      <c r="W7" s="146"/>
      <c r="X7" s="147"/>
      <c r="Y7" s="146"/>
      <c r="Z7" s="141"/>
      <c r="AA7" s="142"/>
    </row>
    <row r="8" spans="1:28" x14ac:dyDescent="0.25">
      <c r="A8" s="51"/>
      <c r="B8" s="52"/>
      <c r="C8" s="52"/>
      <c r="D8" s="52"/>
      <c r="E8" s="52"/>
      <c r="F8" s="52"/>
      <c r="G8" s="53"/>
    </row>
    <row r="9" spans="1:28" x14ac:dyDescent="0.25">
      <c r="A9" s="43"/>
      <c r="B9" s="48"/>
      <c r="C9" s="48"/>
      <c r="D9" s="48"/>
      <c r="E9" s="48"/>
      <c r="F9" s="48"/>
      <c r="G9" s="50"/>
      <c r="H9" s="36" t="s">
        <v>23</v>
      </c>
      <c r="I9" s="34" t="s">
        <v>24</v>
      </c>
      <c r="J9" s="34" t="s">
        <v>23</v>
      </c>
      <c r="K9" s="34" t="s">
        <v>24</v>
      </c>
      <c r="L9" s="34" t="s">
        <v>23</v>
      </c>
      <c r="M9" s="34" t="s">
        <v>24</v>
      </c>
      <c r="N9" s="34" t="s">
        <v>23</v>
      </c>
      <c r="O9" s="34" t="s">
        <v>24</v>
      </c>
      <c r="P9" s="34" t="s">
        <v>23</v>
      </c>
      <c r="Q9" s="34" t="s">
        <v>24</v>
      </c>
      <c r="R9" s="34" t="s">
        <v>23</v>
      </c>
      <c r="S9" s="34" t="s">
        <v>24</v>
      </c>
      <c r="T9" s="34" t="s">
        <v>23</v>
      </c>
      <c r="U9" s="34" t="s">
        <v>24</v>
      </c>
      <c r="V9" s="34" t="s">
        <v>23</v>
      </c>
      <c r="W9" s="34" t="s">
        <v>24</v>
      </c>
      <c r="X9" s="97" t="s">
        <v>23</v>
      </c>
      <c r="Y9" s="34" t="s">
        <v>24</v>
      </c>
      <c r="Z9" s="34" t="s">
        <v>23</v>
      </c>
      <c r="AA9" s="34" t="s">
        <v>24</v>
      </c>
    </row>
    <row r="10" spans="1:28" ht="15.75" customHeight="1" x14ac:dyDescent="0.25">
      <c r="A10" s="112">
        <v>1</v>
      </c>
      <c r="B10" s="4"/>
      <c r="C10" s="10"/>
      <c r="D10" s="4" t="s">
        <v>1</v>
      </c>
      <c r="E10" s="7"/>
      <c r="F10" s="7"/>
      <c r="G10" s="33">
        <f t="shared" ref="G10:G14" si="0">I10+K10+M10+O10+Q10+S10+U10+W10+Y10+AA10</f>
        <v>0</v>
      </c>
      <c r="H10" s="132"/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32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88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9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32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29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35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8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95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36"/>
      <c r="AA10" s="34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 x14ac:dyDescent="0.25">
      <c r="A11" s="112">
        <v>2</v>
      </c>
      <c r="B11" s="4"/>
      <c r="C11" s="10"/>
      <c r="D11" s="4" t="s">
        <v>1</v>
      </c>
      <c r="E11" s="1"/>
      <c r="F11" s="1"/>
      <c r="G11" s="33">
        <f t="shared" si="0"/>
        <v>0</v>
      </c>
      <c r="H11" s="90"/>
      <c r="I11" s="9">
        <f t="shared" si="1"/>
        <v>0</v>
      </c>
      <c r="J11" s="90"/>
      <c r="K11" s="9">
        <f t="shared" si="2"/>
        <v>0</v>
      </c>
      <c r="L11" s="91"/>
      <c r="M11" s="9">
        <f t="shared" si="3"/>
        <v>0</v>
      </c>
      <c r="N11" s="89"/>
      <c r="O11" s="9">
        <f t="shared" si="4"/>
        <v>0</v>
      </c>
      <c r="P11" s="90"/>
      <c r="Q11" s="9">
        <f t="shared" si="5"/>
        <v>0</v>
      </c>
      <c r="R11" s="88"/>
      <c r="S11" s="9">
        <f t="shared" si="6"/>
        <v>0</v>
      </c>
      <c r="T11" s="88"/>
      <c r="U11" s="9">
        <f t="shared" si="7"/>
        <v>0</v>
      </c>
      <c r="V11" s="88"/>
      <c r="W11" s="9">
        <f t="shared" si="8"/>
        <v>0</v>
      </c>
      <c r="X11" s="107"/>
      <c r="Y11" s="95">
        <f t="shared" si="9"/>
        <v>0</v>
      </c>
      <c r="Z11" s="9"/>
      <c r="AA11" s="34">
        <f t="shared" si="10"/>
        <v>0</v>
      </c>
      <c r="AB11" s="32"/>
    </row>
    <row r="12" spans="1:28" ht="15.75" customHeight="1" x14ac:dyDescent="0.25">
      <c r="A12" s="112">
        <v>3</v>
      </c>
      <c r="B12" s="4"/>
      <c r="C12" s="4"/>
      <c r="D12" s="4" t="s">
        <v>1</v>
      </c>
      <c r="E12" s="1"/>
      <c r="F12" s="1"/>
      <c r="G12" s="33">
        <f t="shared" si="0"/>
        <v>0</v>
      </c>
      <c r="H12" s="90"/>
      <c r="I12" s="9">
        <f t="shared" si="1"/>
        <v>0</v>
      </c>
      <c r="J12" s="90"/>
      <c r="K12" s="9">
        <f t="shared" si="2"/>
        <v>0</v>
      </c>
      <c r="L12" s="88"/>
      <c r="M12" s="9">
        <f t="shared" si="3"/>
        <v>0</v>
      </c>
      <c r="N12" s="89"/>
      <c r="O12" s="9">
        <f t="shared" si="4"/>
        <v>0</v>
      </c>
      <c r="P12" s="90"/>
      <c r="Q12" s="9">
        <f t="shared" si="5"/>
        <v>0</v>
      </c>
      <c r="R12" s="88"/>
      <c r="S12" s="9">
        <f t="shared" si="6"/>
        <v>0</v>
      </c>
      <c r="T12" s="88"/>
      <c r="U12" s="9">
        <f t="shared" si="7"/>
        <v>0</v>
      </c>
      <c r="V12" s="88"/>
      <c r="W12" s="9">
        <f t="shared" si="8"/>
        <v>0</v>
      </c>
      <c r="X12" s="101"/>
      <c r="Y12" s="95">
        <f t="shared" si="9"/>
        <v>0</v>
      </c>
      <c r="Z12" s="9"/>
      <c r="AA12" s="34">
        <f t="shared" si="10"/>
        <v>0</v>
      </c>
    </row>
    <row r="13" spans="1:28" ht="15.75" customHeight="1" x14ac:dyDescent="0.25">
      <c r="A13" s="108">
        <v>4</v>
      </c>
      <c r="B13" s="4"/>
      <c r="C13" s="4"/>
      <c r="D13" s="4" t="s">
        <v>1</v>
      </c>
      <c r="E13" s="7"/>
      <c r="F13" s="7"/>
      <c r="G13" s="33">
        <f t="shared" si="0"/>
        <v>0</v>
      </c>
      <c r="H13" s="90"/>
      <c r="I13" s="9">
        <f t="shared" si="1"/>
        <v>0</v>
      </c>
      <c r="J13" s="90"/>
      <c r="K13" s="9">
        <f t="shared" si="2"/>
        <v>0</v>
      </c>
      <c r="L13" s="91"/>
      <c r="M13" s="9">
        <f t="shared" si="3"/>
        <v>0</v>
      </c>
      <c r="N13" s="89"/>
      <c r="O13" s="9">
        <f t="shared" si="4"/>
        <v>0</v>
      </c>
      <c r="P13" s="90"/>
      <c r="Q13" s="9">
        <f t="shared" si="5"/>
        <v>0</v>
      </c>
      <c r="R13" s="91"/>
      <c r="S13" s="9">
        <f t="shared" si="6"/>
        <v>0</v>
      </c>
      <c r="T13" s="88"/>
      <c r="U13" s="9">
        <f t="shared" si="7"/>
        <v>0</v>
      </c>
      <c r="V13" s="88"/>
      <c r="W13" s="9">
        <f t="shared" si="8"/>
        <v>0</v>
      </c>
      <c r="X13" s="107"/>
      <c r="Y13" s="95">
        <f t="shared" si="9"/>
        <v>0</v>
      </c>
      <c r="Z13" s="9"/>
      <c r="AA13" s="34">
        <f t="shared" si="10"/>
        <v>0</v>
      </c>
    </row>
    <row r="14" spans="1:28" ht="15.75" customHeight="1" x14ac:dyDescent="0.25">
      <c r="A14" s="108">
        <v>5</v>
      </c>
      <c r="B14" s="4"/>
      <c r="C14" s="10"/>
      <c r="D14" s="4" t="s">
        <v>1</v>
      </c>
      <c r="E14" s="1"/>
      <c r="F14" s="1"/>
      <c r="G14" s="33">
        <f t="shared" si="0"/>
        <v>0</v>
      </c>
      <c r="H14" s="90"/>
      <c r="I14" s="9">
        <f t="shared" si="1"/>
        <v>0</v>
      </c>
      <c r="J14" s="90"/>
      <c r="K14" s="9">
        <f t="shared" si="2"/>
        <v>0</v>
      </c>
      <c r="L14" s="91"/>
      <c r="M14" s="9">
        <f t="shared" si="3"/>
        <v>0</v>
      </c>
      <c r="N14" s="89"/>
      <c r="O14" s="9">
        <f t="shared" si="4"/>
        <v>0</v>
      </c>
      <c r="P14" s="90"/>
      <c r="Q14" s="9">
        <f t="shared" si="5"/>
        <v>0</v>
      </c>
      <c r="R14" s="88"/>
      <c r="S14" s="9">
        <f t="shared" si="6"/>
        <v>0</v>
      </c>
      <c r="T14" s="88"/>
      <c r="U14" s="9">
        <f t="shared" si="7"/>
        <v>0</v>
      </c>
      <c r="V14" s="90"/>
      <c r="W14" s="9">
        <f t="shared" si="8"/>
        <v>0</v>
      </c>
      <c r="X14" s="107"/>
      <c r="Y14" s="95">
        <f t="shared" si="9"/>
        <v>0</v>
      </c>
      <c r="Z14" s="9"/>
      <c r="AA14" s="34">
        <f t="shared" si="10"/>
        <v>0</v>
      </c>
    </row>
    <row r="16" spans="1:28" x14ac:dyDescent="0.25">
      <c r="A16" s="143" t="s">
        <v>61</v>
      </c>
      <c r="B16" s="143"/>
      <c r="C16" s="143"/>
      <c r="D16" s="143"/>
      <c r="E16" s="143"/>
      <c r="F16" s="143"/>
      <c r="G16" s="143"/>
    </row>
    <row r="17" spans="1:7" x14ac:dyDescent="0.25">
      <c r="A17" s="144" t="s">
        <v>55</v>
      </c>
      <c r="B17" s="144"/>
      <c r="C17" s="144"/>
      <c r="D17" s="144"/>
      <c r="E17" s="144"/>
      <c r="F17" s="144"/>
      <c r="G17" s="144"/>
    </row>
    <row r="18" spans="1:7" x14ac:dyDescent="0.25">
      <c r="A18" s="140" t="s">
        <v>86</v>
      </c>
      <c r="B18" s="140"/>
      <c r="C18" s="140"/>
      <c r="D18" s="140"/>
      <c r="E18" s="140"/>
      <c r="F18" s="140"/>
      <c r="G18" s="140"/>
    </row>
  </sheetData>
  <sortState xmlns:xlrd2="http://schemas.microsoft.com/office/spreadsheetml/2017/richdata2" ref="B10:AA20">
    <sortCondition ref="V10:V20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"/>
  <sheetViews>
    <sheetView zoomScale="70" zoomScaleNormal="70" workbookViewId="0">
      <selection activeCell="C1" sqref="C1:O1"/>
    </sheetView>
  </sheetViews>
  <sheetFormatPr defaultRowHeight="15.75" x14ac:dyDescent="0.25"/>
  <cols>
    <col min="1" max="1" width="12.42578125" style="75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9" width="7.7109375" style="6" hidden="1" customWidth="1"/>
    <col min="10" max="11" width="7.7109375" style="6" customWidth="1"/>
    <col min="12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4" width="0" style="6" hidden="1" customWidth="1"/>
    <col min="35" max="16384" width="9.140625" style="6"/>
  </cols>
  <sheetData>
    <row r="1" spans="1:31" x14ac:dyDescent="0.25">
      <c r="C1" s="139" t="s">
        <v>188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R1" s="23"/>
      <c r="S1" s="23"/>
      <c r="T1" s="23"/>
      <c r="U1" s="23"/>
      <c r="V1" s="122"/>
      <c r="W1" s="23"/>
      <c r="X1" s="23"/>
      <c r="Y1" s="23"/>
      <c r="Z1" s="23"/>
      <c r="AA1" s="23"/>
      <c r="AC1" s="26">
        <v>3</v>
      </c>
      <c r="AD1" s="26">
        <v>18</v>
      </c>
      <c r="AE1" s="26">
        <v>10</v>
      </c>
    </row>
    <row r="2" spans="1:31" x14ac:dyDescent="0.25">
      <c r="AC2" s="26">
        <v>4</v>
      </c>
      <c r="AD2" s="26">
        <v>16</v>
      </c>
      <c r="AE2" s="26">
        <v>8</v>
      </c>
    </row>
    <row r="3" spans="1:31" ht="21.75" customHeight="1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  <c r="AC3" s="26">
        <v>5</v>
      </c>
      <c r="AD3" s="26">
        <v>14</v>
      </c>
      <c r="AE3" s="26">
        <v>6</v>
      </c>
    </row>
    <row r="4" spans="1:31" x14ac:dyDescent="0.25">
      <c r="A4" s="57"/>
      <c r="B4" s="58"/>
      <c r="C4" s="58"/>
      <c r="D4" s="58"/>
      <c r="E4" s="53"/>
      <c r="F4" s="53"/>
      <c r="G4" s="53"/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1"/>
      <c r="X4" s="1"/>
      <c r="Y4" s="1"/>
      <c r="Z4" s="1"/>
      <c r="AA4" s="55"/>
      <c r="AC4" s="26">
        <v>6</v>
      </c>
      <c r="AD4" s="26">
        <v>12</v>
      </c>
      <c r="AE4" s="26">
        <v>5</v>
      </c>
    </row>
    <row r="5" spans="1:31" x14ac:dyDescent="0.25">
      <c r="A5" s="44"/>
      <c r="B5" s="59"/>
      <c r="C5" s="59"/>
      <c r="D5" s="148" t="s">
        <v>41</v>
      </c>
      <c r="E5" s="148"/>
      <c r="F5" s="148"/>
      <c r="G5" s="50"/>
      <c r="H5" s="36" t="s">
        <v>23</v>
      </c>
      <c r="I5" s="34" t="s">
        <v>24</v>
      </c>
      <c r="J5" s="38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34" t="s">
        <v>23</v>
      </c>
      <c r="Y5" s="34" t="s">
        <v>24</v>
      </c>
      <c r="Z5" s="34" t="s">
        <v>23</v>
      </c>
      <c r="AA5" s="34" t="s">
        <v>24</v>
      </c>
      <c r="AC5" s="26">
        <v>7</v>
      </c>
      <c r="AD5" s="26">
        <v>11</v>
      </c>
      <c r="AE5" s="26">
        <v>4</v>
      </c>
    </row>
    <row r="6" spans="1:31" ht="15.75" customHeight="1" x14ac:dyDescent="0.25">
      <c r="A6" s="112">
        <v>1</v>
      </c>
      <c r="B6" s="80">
        <v>208</v>
      </c>
      <c r="C6" s="10"/>
      <c r="D6" s="4" t="s">
        <v>102</v>
      </c>
      <c r="E6" s="1" t="s">
        <v>115</v>
      </c>
      <c r="F6" s="1" t="s">
        <v>116</v>
      </c>
      <c r="G6" s="47">
        <f>I6+K6+M6+O6+Q6+S6+U6+W6+Y6+AA6</f>
        <v>46</v>
      </c>
      <c r="H6" s="104">
        <v>1</v>
      </c>
      <c r="I6" s="130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4">
        <v>1</v>
      </c>
      <c r="K6" s="131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88"/>
      <c r="M6" s="95">
        <f>IF($L6=1,23,IF($L6=2,20,IF($L6=3,18,IF($L6=4,16,IF($L6=5,14,IF($L6=6,12,IF($L6=7,11,IF($L6=8,10,0))))))))+IF($L6=9,9,IF($L6=10,8,IF($L6=11,6,IF($L6=12,5,IF($L6=13,4,IF($L6=14,3,IF($L6=15,2,0)))))))+IF($L6=16,1,IF($L6=17,0,0))</f>
        <v>0</v>
      </c>
      <c r="N6" s="4"/>
      <c r="O6" s="95">
        <f>IF($N6=1,23,IF($N6=2,20,IF($N6=3,18,IF($N6=4,16,IF($N6=5,14,IF($N6=6,12,IF($N6=7,11,IF($N6=8,10,0))))))))+IF($N6=9,9,IF($N6=10,8,IF($N6=11,6,IF($N6=12,5,IF($N6=13,4,IF($N6=14,3,IF($N6=15,2,0)))))))+IF($N6=16,1,IF($N6=17,0,0))</f>
        <v>0</v>
      </c>
      <c r="P6" s="4"/>
      <c r="Q6" s="95">
        <f>IF($P6=1,23,IF($P6=2,20,IF($P6=3,18,IF($P6=4,16,IF($P6=5,14,IF($P6=6,12,IF($P6=7,11,IF($P6=8,10,0))))))))+IF($P6=9,9,IF($P6=10,8,IF($P6=11,6,IF($P6=12,5,IF($P6=13,4,IF($P6=14,3,IF($P6=15,2,0)))))))+IF($P6=16,1,IF($P6=17,0,0))</f>
        <v>0</v>
      </c>
      <c r="R6" s="10"/>
      <c r="S6" s="95">
        <f>IF($R6=1,23,IF($R6=2,20,IF($R6=3,18,IF($R6=4,16,IF($R6=5,14,IF($R6=6,12,IF($R6=7,11,IF($R6=8,10,0))))))))+IF($R6=9,9,IF($R6=10,8,IF($R6=11,6,IF($R6=12,5,IF($R6=13,4,IF($R6=14,3,IF($R6=15,2,0)))))))+IF($R6=16,1,IF($R6=17,0,0))</f>
        <v>0</v>
      </c>
      <c r="T6" s="4"/>
      <c r="U6" s="95">
        <f>IF($T6=1,23,IF($T6=2,20,IF($T6=3,18,IF($T6=4,16,IF($T6=5,14,IF($T6=6,12,IF($T6=7,11,IF($T6=8,10,0))))))))+IF($T6=9,9,IF($T6=10,8,IF($T6=11,6,IF($T6=12,5,IF($T6=13,4,IF($T6=14,3,IF($T6=15,2,0)))))))+IF($T6=16,1,IF($T6=17,0,0))</f>
        <v>0</v>
      </c>
      <c r="V6" s="4"/>
      <c r="W6" s="95">
        <f>IF($V6=1,23,IF($V6=2,20,IF($V6=3,18,IF($V6=4,16,IF($V6=5,14,IF($V6=6,12,IF($V6=7,11,IF($V6=8,10,0))))))))+IF($V6=9,9,IF($V6=10,8,IF($V6=11,6,IF($V6=12,5,IF($V6=13,4,IF($V6=14,3,IF($V6=15,2,0)))))))+IF($V6=16,1,IF($V6=17,0,0))</f>
        <v>0</v>
      </c>
      <c r="X6" s="9"/>
      <c r="Y6" s="46">
        <f>IF($X6=1,23,IF($X6=2,20,IF($X6=3,18,IF($X6=4,16,IF($X6=5,14,IF($X6=6,12,IF($X6=7,11,IF($X6=8,10,0))))))))+IF($X6=9,9,IF($X6=10,8,IF($X6=11,6,IF($X6=12,5,IF($X6=13,4,IF($X6=14,3,IF($X6=15,2,0)))))))+IF($XZ6=16,1,IF($X6=17,0,0))</f>
        <v>0</v>
      </c>
      <c r="Z6" s="4"/>
      <c r="AA6" s="46">
        <f>IF($Z6=1,23,IF($Z6=2,20,IF($Z6=3,18,IF($Z6=4,16,IF($Z6=5,14,IF($Z6=6,12,IF($Z6=7,11,IF($Z6=8,10,0))))))))+IF($Z6=9,9,IF($Z6=10,8,IF($Z6=11,6,IF($Z6=12,5,IF($Z6=13,4,IF($Z6=14,3,IF($Z6=15,2,0)))))))+IF($Z6=16,1,IF($Z6=17,0,0))</f>
        <v>0</v>
      </c>
      <c r="AC6" s="26">
        <v>13</v>
      </c>
      <c r="AD6" s="26">
        <v>4</v>
      </c>
      <c r="AE6" s="26">
        <v>0</v>
      </c>
    </row>
    <row r="7" spans="1:31" x14ac:dyDescent="0.25">
      <c r="A7" s="112">
        <v>2</v>
      </c>
      <c r="B7" s="80">
        <v>21</v>
      </c>
      <c r="C7" s="1"/>
      <c r="D7" s="4" t="s">
        <v>102</v>
      </c>
      <c r="E7" s="152" t="s">
        <v>17</v>
      </c>
      <c r="F7" s="152" t="s">
        <v>141</v>
      </c>
      <c r="G7" s="47">
        <f>I7+K7+M7+O7+Q7+S7+U7+W7+Y7+AA7</f>
        <v>20</v>
      </c>
      <c r="H7" s="104"/>
      <c r="I7" s="130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90">
        <v>2</v>
      </c>
      <c r="K7" s="131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88"/>
      <c r="M7" s="95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89"/>
      <c r="O7" s="95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90"/>
      <c r="Q7" s="95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88"/>
      <c r="S7" s="95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/>
      <c r="U7" s="95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91"/>
      <c r="W7" s="95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"/>
      <c r="Y7" s="46">
        <f>IF($X7=1,23,IF($X7=2,20,IF($X7=3,18,IF($X7=4,16,IF($X7=5,14,IF($X7=6,12,IF($X7=7,11,IF($X7=8,10,0))))))))+IF($X7=9,9,IF($X7=10,8,IF($X7=11,6,IF($X7=12,5,IF($X7=13,4,IF($X7=14,3,IF($X7=15,2,0)))))))+IF($XZ7=16,1,IF($X7=17,0,0))</f>
        <v>0</v>
      </c>
      <c r="Z7" s="9"/>
      <c r="AA7" s="46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1" x14ac:dyDescent="0.25">
      <c r="A8" s="112">
        <v>3</v>
      </c>
      <c r="B8" s="80">
        <v>216</v>
      </c>
      <c r="C8" s="4"/>
      <c r="D8" s="4" t="s">
        <v>102</v>
      </c>
      <c r="E8" s="11" t="s">
        <v>71</v>
      </c>
      <c r="F8" s="11" t="s">
        <v>72</v>
      </c>
      <c r="G8" s="47">
        <f>I8+K8+M8+O8+Q8+S8+U8+W8+Y8+AA8</f>
        <v>34</v>
      </c>
      <c r="H8" s="104">
        <v>4</v>
      </c>
      <c r="I8" s="130">
        <f>IF($H8=1,23,IF($H8=2,20,IF($H8=3,18,IF($H8=4,16,IF($H8=5,14,IF($H8=6,12,IF($H8=7,11,IF($H8=8,10,0))))))))+IF($H8=9,9,IF($H8=10,8,IF($H8=11,6,IF($H8=12,5,IF($H8=13,4,IF($H8=14,3,IF($H8=15,2,0)))))))+IF($H8=16,1,IF($H8=17,0,0))</f>
        <v>16</v>
      </c>
      <c r="J8" s="90">
        <v>3</v>
      </c>
      <c r="K8" s="131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88"/>
      <c r="M8" s="95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89"/>
      <c r="O8" s="95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0"/>
      <c r="Q8" s="95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88"/>
      <c r="S8" s="95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/>
      <c r="U8" s="95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91"/>
      <c r="W8" s="95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"/>
      <c r="Y8" s="46">
        <f>IF($X8=1,23,IF($X8=2,20,IF($X8=3,18,IF($X8=4,16,IF($X8=5,14,IF($X8=6,12,IF($X8=7,11,IF($X8=8,10,0))))))))+IF($X8=9,9,IF($X8=10,8,IF($X8=11,6,IF($X8=12,5,IF($X8=13,4,IF($X8=14,3,IF($X8=15,2,0)))))))+IF($XZ8=16,1,IF($X8=17,0,0))</f>
        <v>0</v>
      </c>
      <c r="Z8" s="9"/>
      <c r="AA8" s="46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1" x14ac:dyDescent="0.25">
      <c r="A9" s="3">
        <v>4</v>
      </c>
      <c r="B9" s="138">
        <v>711</v>
      </c>
      <c r="C9" s="66"/>
      <c r="D9" s="4" t="s">
        <v>102</v>
      </c>
      <c r="E9" s="64" t="s">
        <v>73</v>
      </c>
      <c r="F9" s="64" t="s">
        <v>74</v>
      </c>
      <c r="G9" s="47">
        <f>I9+K9+M9+O9+Q9+S9+U9+W9+Y9+AA9</f>
        <v>36</v>
      </c>
      <c r="H9" s="104">
        <v>2</v>
      </c>
      <c r="I9" s="130">
        <f>IF($H9=1,23,IF($H9=2,20,IF($H9=3,18,IF($H9=4,16,IF($H9=5,14,IF($H9=6,12,IF($H9=7,11,IF($H9=8,10,0))))))))+IF($H9=9,9,IF($H9=10,8,IF($H9=11,6,IF($H9=12,5,IF($H9=13,4,IF($H9=14,3,IF($H9=15,2,0)))))))+IF($H9=16,1,IF($H9=17,0,0))</f>
        <v>20</v>
      </c>
      <c r="J9" s="4">
        <v>4</v>
      </c>
      <c r="K9" s="131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88"/>
      <c r="M9" s="95">
        <f t="shared" ref="M9:M10" si="0">IF($L9=1,23,IF($L9=2,20,IF($L9=3,18,IF($L9=4,16,IF($L9=5,14,IF($L9=6,12,IF($L9=7,11,IF($L9=8,10,0))))))))+IF($L9=9,9,IF($L9=10,8,IF($L9=11,6,IF($L9=12,5,IF($L9=13,4,IF($L9=14,3,IF($L9=15,2,0)))))))+IF($L9=16,1,IF($L9=17,0,0))</f>
        <v>0</v>
      </c>
      <c r="N9" s="89"/>
      <c r="O9" s="95">
        <f t="shared" ref="O9:O10" si="1">IF($N9=1,23,IF($N9=2,20,IF($N9=3,18,IF($N9=4,16,IF($N9=5,14,IF($N9=6,12,IF($N9=7,11,IF($N9=8,10,0))))))))+IF($N9=9,9,IF($N9=10,8,IF($N9=11,6,IF($N9=12,5,IF($N9=13,4,IF($N9=14,3,IF($N9=15,2,0)))))))+IF($N9=16,1,IF($N9=17,0,0))</f>
        <v>0</v>
      </c>
      <c r="P9" s="90"/>
      <c r="Q9" s="95">
        <f t="shared" ref="Q9:Q10" si="2">IF($P9=1,23,IF($P9=2,20,IF($P9=3,18,IF($P9=4,16,IF($P9=5,14,IF($P9=6,12,IF($P9=7,11,IF($P9=8,10,0))))))))+IF($P9=9,9,IF($P9=10,8,IF($P9=11,6,IF($P9=12,5,IF($P9=13,4,IF($P9=14,3,IF($P9=15,2,0)))))))+IF($P9=16,1,IF($P9=17,0,0))</f>
        <v>0</v>
      </c>
      <c r="R9" s="88"/>
      <c r="S9" s="95">
        <f t="shared" ref="S9:S10" si="3"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95">
        <f t="shared" ref="U9:U10" si="4">IF($T9=1,23,IF($T9=2,20,IF($T9=3,18,IF($T9=4,16,IF($T9=5,14,IF($T9=6,12,IF($T9=7,11,IF($T9=8,10,0))))))))+IF($T9=9,9,IF($T9=10,8,IF($T9=11,6,IF($T9=12,5,IF($T9=13,4,IF($T9=14,3,IF($T9=15,2,0)))))))+IF($T9=16,1,IF($T9=17,0,0))</f>
        <v>0</v>
      </c>
      <c r="V9" s="91"/>
      <c r="W9" s="95">
        <f t="shared" ref="W9:W10" si="5">IF($V9=1,23,IF($V9=2,20,IF($V9=3,18,IF($V9=4,16,IF($V9=5,14,IF($V9=6,12,IF($V9=7,11,IF($V9=8,10,0))))))))+IF($V9=9,9,IF($V9=10,8,IF($V9=11,6,IF($V9=12,5,IF($V9=13,4,IF($V9=14,3,IF($V9=15,2,0)))))))+IF($V9=16,1,IF($V9=17,0,0))</f>
        <v>0</v>
      </c>
      <c r="X9" s="9"/>
      <c r="Y9" s="46">
        <f t="shared" ref="Y9:Y10" si="6">IF($X9=1,23,IF($X9=2,20,IF($X9=3,18,IF($X9=4,16,IF($X9=5,14,IF($X9=6,12,IF($X9=7,11,IF($X9=8,10,0))))))))+IF($X9=9,9,IF($X9=10,8,IF($X9=11,6,IF($X9=12,5,IF($X9=13,4,IF($X9=14,3,IF($X9=15,2,0)))))))+IF($XZ9=16,1,IF($X9=17,0,0))</f>
        <v>0</v>
      </c>
      <c r="Z9" s="9"/>
      <c r="AA9" s="46">
        <f t="shared" ref="AA9:AA10" si="7"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31" x14ac:dyDescent="0.25">
      <c r="A10" s="3">
        <v>5</v>
      </c>
      <c r="B10" s="138">
        <v>75</v>
      </c>
      <c r="C10" s="10"/>
      <c r="D10" s="4" t="s">
        <v>102</v>
      </c>
      <c r="E10" s="7" t="s">
        <v>126</v>
      </c>
      <c r="F10" s="7" t="s">
        <v>127</v>
      </c>
      <c r="G10" s="47">
        <f>I10+K10+M10+O10+Q10+S10+U10+W10+Y10+AA10</f>
        <v>32</v>
      </c>
      <c r="H10" s="104">
        <v>3</v>
      </c>
      <c r="I10" s="130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90">
        <v>5</v>
      </c>
      <c r="K10" s="131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0"/>
      <c r="M10" s="95">
        <f t="shared" si="0"/>
        <v>0</v>
      </c>
      <c r="N10" s="89"/>
      <c r="O10" s="95">
        <f t="shared" si="1"/>
        <v>0</v>
      </c>
      <c r="P10" s="90"/>
      <c r="Q10" s="95">
        <f t="shared" si="2"/>
        <v>0</v>
      </c>
      <c r="R10" s="88"/>
      <c r="S10" s="95">
        <f t="shared" si="3"/>
        <v>0</v>
      </c>
      <c r="T10" s="9"/>
      <c r="U10" s="95">
        <f t="shared" si="4"/>
        <v>0</v>
      </c>
      <c r="V10" s="91"/>
      <c r="W10" s="95">
        <f t="shared" si="5"/>
        <v>0</v>
      </c>
      <c r="X10" s="9"/>
      <c r="Y10" s="46">
        <f t="shared" si="6"/>
        <v>0</v>
      </c>
      <c r="Z10" s="9"/>
      <c r="AA10" s="46">
        <f t="shared" si="7"/>
        <v>0</v>
      </c>
    </row>
  </sheetData>
  <sortState xmlns:xlrd2="http://schemas.microsoft.com/office/spreadsheetml/2017/richdata2" ref="A6:L10">
    <sortCondition ref="J6:J10"/>
  </sortState>
  <mergeCells count="12">
    <mergeCell ref="C1:O1"/>
    <mergeCell ref="T3:U3"/>
    <mergeCell ref="V3:W3"/>
    <mergeCell ref="Z3:AA3"/>
    <mergeCell ref="D5:F5"/>
    <mergeCell ref="H3:I3"/>
    <mergeCell ref="J3:K3"/>
    <mergeCell ref="L3:M3"/>
    <mergeCell ref="N3:O3"/>
    <mergeCell ref="P3:Q3"/>
    <mergeCell ref="R3:S3"/>
    <mergeCell ref="X3:Y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25"/>
  <sheetViews>
    <sheetView zoomScale="70" zoomScaleNormal="70" workbookViewId="0">
      <selection activeCell="C5" sqref="C5"/>
    </sheetView>
  </sheetViews>
  <sheetFormatPr defaultRowHeight="15.75" x14ac:dyDescent="0.25"/>
  <cols>
    <col min="1" max="1" width="12.42578125" style="22" bestFit="1" customWidth="1"/>
    <col min="2" max="2" width="8.7109375" style="20" customWidth="1"/>
    <col min="3" max="3" width="9" style="20" customWidth="1"/>
    <col min="4" max="4" width="8.7109375" style="20" customWidth="1"/>
    <col min="5" max="5" width="13" style="21" customWidth="1"/>
    <col min="6" max="6" width="12.85546875" style="21" bestFit="1" customWidth="1"/>
    <col min="7" max="7" width="18.42578125" style="21" customWidth="1"/>
    <col min="8" max="27" width="7.7109375" style="21" customWidth="1"/>
    <col min="28" max="16384" width="9.140625" style="19"/>
  </cols>
  <sheetData>
    <row r="1" spans="1:27" x14ac:dyDescent="0.25">
      <c r="A1" s="25"/>
      <c r="B1" s="25"/>
      <c r="C1" s="28" t="s">
        <v>39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x14ac:dyDescent="0.25">
      <c r="A2" s="25"/>
      <c r="B2" s="25"/>
      <c r="C2" s="28" t="s">
        <v>42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/>
      <c r="Q2" s="24"/>
      <c r="R2" s="24"/>
      <c r="S2" s="24"/>
      <c r="T2" s="24"/>
      <c r="U2" s="24"/>
      <c r="V2" s="24"/>
      <c r="W2" s="24"/>
      <c r="X2" s="24"/>
      <c r="Y2" s="24"/>
      <c r="Z2" s="25"/>
      <c r="AA2" s="25"/>
    </row>
    <row r="3" spans="1:27" x14ac:dyDescent="0.25">
      <c r="A3" s="25"/>
      <c r="B3" s="25"/>
      <c r="C3" s="28" t="s">
        <v>40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</row>
    <row r="4" spans="1:27" x14ac:dyDescent="0.25">
      <c r="A4" s="25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4"/>
      <c r="U4" s="24"/>
      <c r="V4" s="25"/>
      <c r="W4" s="25"/>
      <c r="X4" s="25"/>
      <c r="Y4" s="25"/>
      <c r="Z4" s="25"/>
      <c r="AA4" s="25"/>
    </row>
    <row r="5" spans="1:27" x14ac:dyDescent="0.25">
      <c r="A5" s="25"/>
      <c r="B5" s="25"/>
      <c r="C5" s="30" t="s">
        <v>113</v>
      </c>
      <c r="D5" s="27"/>
      <c r="E5" s="27"/>
      <c r="F5" s="27"/>
      <c r="G5" s="27"/>
      <c r="H5" s="27"/>
      <c r="I5" s="27"/>
      <c r="J5" s="27"/>
      <c r="K5" s="37"/>
      <c r="L5" s="68"/>
      <c r="M5" s="24"/>
      <c r="N5" s="24"/>
      <c r="O5" s="25"/>
      <c r="P5" s="25"/>
      <c r="Q5" s="25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x14ac:dyDescent="0.25">
      <c r="A6" s="25"/>
      <c r="B6" s="25"/>
      <c r="C6" s="25"/>
      <c r="D6" s="25"/>
      <c r="E6" s="25"/>
      <c r="F6" s="25"/>
      <c r="G6" s="25"/>
      <c r="H6" s="23"/>
      <c r="I6" s="24"/>
      <c r="J6" s="67"/>
      <c r="K6" s="23"/>
      <c r="L6" s="68"/>
      <c r="M6" s="37"/>
      <c r="N6" s="23"/>
      <c r="O6" s="25"/>
      <c r="P6" s="67"/>
      <c r="Q6" s="37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2" customFormat="1" ht="17.25" customHeight="1" x14ac:dyDescent="0.25">
      <c r="A7" s="8" t="s">
        <v>56</v>
      </c>
      <c r="B7" s="3" t="s">
        <v>3</v>
      </c>
      <c r="C7" s="74" t="s">
        <v>67</v>
      </c>
      <c r="D7" s="3" t="s">
        <v>2</v>
      </c>
      <c r="E7" s="3" t="s">
        <v>8</v>
      </c>
      <c r="F7" s="3" t="s">
        <v>7</v>
      </c>
      <c r="G7" s="3" t="s">
        <v>22</v>
      </c>
      <c r="H7" s="145" t="s">
        <v>108</v>
      </c>
      <c r="I7" s="146"/>
      <c r="J7" s="145" t="s">
        <v>107</v>
      </c>
      <c r="K7" s="146"/>
      <c r="L7" s="145" t="s">
        <v>109</v>
      </c>
      <c r="M7" s="146"/>
      <c r="N7" s="145" t="s">
        <v>110</v>
      </c>
      <c r="O7" s="146"/>
      <c r="P7" s="145" t="s">
        <v>111</v>
      </c>
      <c r="Q7" s="146"/>
      <c r="R7" s="145" t="s">
        <v>112</v>
      </c>
      <c r="S7" s="146"/>
      <c r="T7" s="147"/>
      <c r="U7" s="146"/>
      <c r="V7" s="147"/>
      <c r="W7" s="146"/>
      <c r="X7" s="147"/>
      <c r="Y7" s="146"/>
      <c r="Z7" s="141"/>
      <c r="AA7" s="142"/>
    </row>
    <row r="8" spans="1:27" s="12" customFormat="1" ht="17.25" customHeight="1" x14ac:dyDescent="0.25">
      <c r="A8" s="41"/>
      <c r="B8" s="31"/>
      <c r="C8" s="31"/>
      <c r="D8" s="31"/>
      <c r="E8" s="42"/>
      <c r="F8" s="42"/>
      <c r="G8" s="32"/>
    </row>
    <row r="9" spans="1:27" s="12" customFormat="1" ht="17.25" customHeight="1" x14ac:dyDescent="0.25">
      <c r="A9" s="43"/>
      <c r="B9" s="44"/>
      <c r="C9" s="44"/>
      <c r="D9" s="44"/>
      <c r="E9" s="45"/>
      <c r="F9" s="45"/>
      <c r="H9" s="34" t="s">
        <v>23</v>
      </c>
      <c r="I9" s="34" t="s">
        <v>24</v>
      </c>
      <c r="J9" s="34" t="s">
        <v>23</v>
      </c>
      <c r="K9" s="34" t="s">
        <v>24</v>
      </c>
      <c r="L9" s="34" t="s">
        <v>23</v>
      </c>
      <c r="M9" s="34" t="s">
        <v>24</v>
      </c>
      <c r="N9" s="34" t="s">
        <v>23</v>
      </c>
      <c r="O9" s="34" t="s">
        <v>24</v>
      </c>
      <c r="P9" s="34" t="s">
        <v>23</v>
      </c>
      <c r="Q9" s="34" t="s">
        <v>24</v>
      </c>
      <c r="R9" s="34" t="s">
        <v>23</v>
      </c>
      <c r="S9" s="34" t="s">
        <v>24</v>
      </c>
      <c r="T9" s="34" t="s">
        <v>23</v>
      </c>
      <c r="U9" s="34" t="s">
        <v>24</v>
      </c>
      <c r="V9" s="34" t="s">
        <v>23</v>
      </c>
      <c r="W9" s="34" t="s">
        <v>24</v>
      </c>
      <c r="X9" s="97" t="s">
        <v>23</v>
      </c>
      <c r="Y9" s="34" t="s">
        <v>24</v>
      </c>
      <c r="Z9" s="34" t="s">
        <v>23</v>
      </c>
      <c r="AA9" s="49" t="s">
        <v>24</v>
      </c>
    </row>
    <row r="10" spans="1:27" x14ac:dyDescent="0.25">
      <c r="A10" s="112">
        <v>1</v>
      </c>
      <c r="B10" s="125"/>
      <c r="C10" s="10"/>
      <c r="D10" s="10" t="s">
        <v>46</v>
      </c>
      <c r="E10" s="64"/>
      <c r="F10" s="64"/>
      <c r="G10" s="62">
        <f t="shared" ref="G10:G20" si="0">I10+K10+M10+O10+Q10+S10+U10+W10+Y10+AA10</f>
        <v>0</v>
      </c>
      <c r="H10" s="9"/>
      <c r="I10" s="9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"/>
      <c r="K10" s="9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88"/>
      <c r="M10" s="9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9"/>
      <c r="O10" s="9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8"/>
      <c r="S10" s="9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1"/>
      <c r="W10" s="9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7"/>
      <c r="Y10" s="95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4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12">
        <v>2</v>
      </c>
      <c r="B11" s="105"/>
      <c r="C11" s="4"/>
      <c r="D11" s="10" t="s">
        <v>46</v>
      </c>
      <c r="E11" s="64"/>
      <c r="F11" s="64"/>
      <c r="G11" s="62">
        <f t="shared" si="0"/>
        <v>0</v>
      </c>
      <c r="H11" s="90"/>
      <c r="I11" s="9">
        <f t="shared" si="1"/>
        <v>0</v>
      </c>
      <c r="J11" s="90"/>
      <c r="K11" s="9">
        <f t="shared" si="2"/>
        <v>0</v>
      </c>
      <c r="L11" s="90"/>
      <c r="M11" s="9">
        <f t="shared" si="3"/>
        <v>0</v>
      </c>
      <c r="N11" s="92"/>
      <c r="O11" s="9">
        <f t="shared" si="4"/>
        <v>0</v>
      </c>
      <c r="P11" s="90"/>
      <c r="Q11" s="9">
        <f t="shared" si="5"/>
        <v>0</v>
      </c>
      <c r="R11" s="9"/>
      <c r="S11" s="9">
        <f t="shared" si="6"/>
        <v>0</v>
      </c>
      <c r="T11" s="9"/>
      <c r="U11" s="9">
        <f t="shared" si="7"/>
        <v>0</v>
      </c>
      <c r="V11" s="9"/>
      <c r="W11" s="9">
        <f t="shared" si="8"/>
        <v>0</v>
      </c>
      <c r="X11" s="9"/>
      <c r="Y11" s="95">
        <f t="shared" si="9"/>
        <v>0</v>
      </c>
      <c r="Z11" s="9"/>
      <c r="AA11" s="34">
        <f t="shared" si="10"/>
        <v>0</v>
      </c>
    </row>
    <row r="12" spans="1:27" x14ac:dyDescent="0.25">
      <c r="A12" s="112">
        <v>3</v>
      </c>
      <c r="B12" s="105"/>
      <c r="C12" s="4"/>
      <c r="D12" s="10" t="s">
        <v>46</v>
      </c>
      <c r="E12" s="64"/>
      <c r="F12" s="64"/>
      <c r="G12" s="62">
        <f t="shared" si="0"/>
        <v>0</v>
      </c>
      <c r="H12" s="9"/>
      <c r="I12" s="9">
        <f t="shared" si="1"/>
        <v>0</v>
      </c>
      <c r="J12" s="9"/>
      <c r="K12" s="9">
        <f t="shared" si="2"/>
        <v>0</v>
      </c>
      <c r="L12" s="88"/>
      <c r="M12" s="9">
        <f t="shared" si="3"/>
        <v>0</v>
      </c>
      <c r="N12" s="89"/>
      <c r="O12" s="9">
        <f t="shared" si="4"/>
        <v>0</v>
      </c>
      <c r="P12" s="9"/>
      <c r="Q12" s="9">
        <f t="shared" si="5"/>
        <v>0</v>
      </c>
      <c r="R12" s="88"/>
      <c r="S12" s="9">
        <f t="shared" si="6"/>
        <v>0</v>
      </c>
      <c r="T12" s="9"/>
      <c r="U12" s="9">
        <f t="shared" si="7"/>
        <v>0</v>
      </c>
      <c r="V12" s="91"/>
      <c r="W12" s="9">
        <f t="shared" si="8"/>
        <v>0</v>
      </c>
      <c r="X12" s="9"/>
      <c r="Y12" s="95">
        <f t="shared" si="9"/>
        <v>0</v>
      </c>
      <c r="Z12" s="9"/>
      <c r="AA12" s="34">
        <f t="shared" si="10"/>
        <v>0</v>
      </c>
    </row>
    <row r="13" spans="1:27" x14ac:dyDescent="0.25">
      <c r="A13" s="108">
        <v>4</v>
      </c>
      <c r="B13" s="105"/>
      <c r="C13" s="10"/>
      <c r="D13" s="10" t="s">
        <v>46</v>
      </c>
      <c r="E13" s="64"/>
      <c r="F13" s="64"/>
      <c r="G13" s="62">
        <f t="shared" si="0"/>
        <v>0</v>
      </c>
      <c r="H13" s="10"/>
      <c r="I13" s="9">
        <f t="shared" si="1"/>
        <v>0</v>
      </c>
      <c r="J13" s="4"/>
      <c r="K13" s="9">
        <f t="shared" si="2"/>
        <v>0</v>
      </c>
      <c r="L13" s="10"/>
      <c r="M13" s="9">
        <f t="shared" si="3"/>
        <v>0</v>
      </c>
      <c r="N13" s="10"/>
      <c r="O13" s="9">
        <f t="shared" si="4"/>
        <v>0</v>
      </c>
      <c r="P13" s="4"/>
      <c r="Q13" s="9">
        <f t="shared" si="5"/>
        <v>0</v>
      </c>
      <c r="R13" s="93"/>
      <c r="S13" s="9">
        <f t="shared" si="6"/>
        <v>0</v>
      </c>
      <c r="T13" s="94"/>
      <c r="U13" s="9">
        <f t="shared" si="7"/>
        <v>0</v>
      </c>
      <c r="V13" s="137"/>
      <c r="W13" s="9">
        <f t="shared" si="8"/>
        <v>0</v>
      </c>
      <c r="X13" s="9"/>
      <c r="Y13" s="95">
        <f t="shared" si="9"/>
        <v>0</v>
      </c>
      <c r="Z13" s="4"/>
      <c r="AA13" s="34">
        <f t="shared" si="10"/>
        <v>0</v>
      </c>
    </row>
    <row r="14" spans="1:27" x14ac:dyDescent="0.25">
      <c r="A14" s="108">
        <v>5</v>
      </c>
      <c r="B14" s="105"/>
      <c r="C14" s="4"/>
      <c r="D14" s="10" t="s">
        <v>46</v>
      </c>
      <c r="E14" s="64"/>
      <c r="F14" s="64"/>
      <c r="G14" s="62">
        <f t="shared" si="0"/>
        <v>0</v>
      </c>
      <c r="H14" s="9"/>
      <c r="I14" s="9">
        <f t="shared" si="1"/>
        <v>0</v>
      </c>
      <c r="J14" s="9"/>
      <c r="K14" s="9">
        <f t="shared" si="2"/>
        <v>0</v>
      </c>
      <c r="L14" s="88"/>
      <c r="M14" s="9">
        <f t="shared" si="3"/>
        <v>0</v>
      </c>
      <c r="N14" s="89"/>
      <c r="O14" s="9">
        <f t="shared" si="4"/>
        <v>0</v>
      </c>
      <c r="P14" s="9"/>
      <c r="Q14" s="9">
        <f t="shared" si="5"/>
        <v>0</v>
      </c>
      <c r="R14" s="88"/>
      <c r="S14" s="9">
        <f t="shared" si="6"/>
        <v>0</v>
      </c>
      <c r="T14" s="9"/>
      <c r="U14" s="9">
        <f t="shared" si="7"/>
        <v>0</v>
      </c>
      <c r="V14" s="91"/>
      <c r="W14" s="9">
        <f t="shared" si="8"/>
        <v>0</v>
      </c>
      <c r="X14" s="9"/>
      <c r="Y14" s="95">
        <f t="shared" si="9"/>
        <v>0</v>
      </c>
      <c r="Z14" s="9"/>
      <c r="AA14" s="34">
        <f t="shared" si="10"/>
        <v>0</v>
      </c>
    </row>
    <row r="15" spans="1:27" x14ac:dyDescent="0.25">
      <c r="A15" s="108">
        <v>6</v>
      </c>
      <c r="B15" s="105"/>
      <c r="C15" s="10"/>
      <c r="D15" s="10" t="s">
        <v>46</v>
      </c>
      <c r="E15" s="11"/>
      <c r="F15" s="11"/>
      <c r="G15" s="62">
        <f t="shared" si="0"/>
        <v>0</v>
      </c>
      <c r="H15" s="90"/>
      <c r="I15" s="9">
        <f t="shared" si="1"/>
        <v>0</v>
      </c>
      <c r="J15" s="90"/>
      <c r="K15" s="9">
        <f t="shared" si="2"/>
        <v>0</v>
      </c>
      <c r="L15" s="90"/>
      <c r="M15" s="9">
        <f t="shared" si="3"/>
        <v>0</v>
      </c>
      <c r="N15" s="92"/>
      <c r="O15" s="9">
        <f t="shared" si="4"/>
        <v>0</v>
      </c>
      <c r="P15" s="90"/>
      <c r="Q15" s="9">
        <f t="shared" si="5"/>
        <v>0</v>
      </c>
      <c r="R15" s="9"/>
      <c r="S15" s="9">
        <f t="shared" si="6"/>
        <v>0</v>
      </c>
      <c r="T15" s="9"/>
      <c r="U15" s="9">
        <f t="shared" si="7"/>
        <v>0</v>
      </c>
      <c r="V15" s="9"/>
      <c r="W15" s="9">
        <f t="shared" si="8"/>
        <v>0</v>
      </c>
      <c r="X15" s="9"/>
      <c r="Y15" s="95">
        <f t="shared" si="9"/>
        <v>0</v>
      </c>
      <c r="Z15" s="9"/>
      <c r="AA15" s="34">
        <f t="shared" si="10"/>
        <v>0</v>
      </c>
    </row>
    <row r="16" spans="1:27" x14ac:dyDescent="0.25">
      <c r="A16" s="108">
        <v>7</v>
      </c>
      <c r="B16" s="105"/>
      <c r="C16" s="4"/>
      <c r="D16" s="10" t="s">
        <v>46</v>
      </c>
      <c r="E16" s="64"/>
      <c r="F16" s="64"/>
      <c r="G16" s="62">
        <f t="shared" si="0"/>
        <v>0</v>
      </c>
      <c r="H16" s="9"/>
      <c r="I16" s="9">
        <f t="shared" si="1"/>
        <v>0</v>
      </c>
      <c r="J16" s="9"/>
      <c r="K16" s="9">
        <f t="shared" si="2"/>
        <v>0</v>
      </c>
      <c r="L16" s="88"/>
      <c r="M16" s="9">
        <f t="shared" si="3"/>
        <v>0</v>
      </c>
      <c r="N16" s="89"/>
      <c r="O16" s="9">
        <f t="shared" si="4"/>
        <v>0</v>
      </c>
      <c r="P16" s="9"/>
      <c r="Q16" s="9">
        <f t="shared" si="5"/>
        <v>0</v>
      </c>
      <c r="R16" s="88"/>
      <c r="S16" s="9">
        <f t="shared" si="6"/>
        <v>0</v>
      </c>
      <c r="T16" s="9"/>
      <c r="U16" s="9">
        <f t="shared" si="7"/>
        <v>0</v>
      </c>
      <c r="V16" s="91"/>
      <c r="W16" s="9">
        <f t="shared" si="8"/>
        <v>0</v>
      </c>
      <c r="X16" s="107"/>
      <c r="Y16" s="95">
        <f t="shared" si="9"/>
        <v>0</v>
      </c>
      <c r="Z16" s="9"/>
      <c r="AA16" s="34">
        <f t="shared" si="10"/>
        <v>0</v>
      </c>
    </row>
    <row r="17" spans="1:27" x14ac:dyDescent="0.25">
      <c r="A17" s="108">
        <v>8</v>
      </c>
      <c r="B17" s="105"/>
      <c r="C17" s="10"/>
      <c r="D17" s="10" t="s">
        <v>46</v>
      </c>
      <c r="E17" s="11"/>
      <c r="F17" s="11"/>
      <c r="G17" s="62">
        <f t="shared" si="0"/>
        <v>0</v>
      </c>
      <c r="H17" s="90"/>
      <c r="I17" s="9">
        <f t="shared" si="1"/>
        <v>0</v>
      </c>
      <c r="J17" s="90"/>
      <c r="K17" s="9">
        <f t="shared" si="2"/>
        <v>0</v>
      </c>
      <c r="L17" s="90"/>
      <c r="M17" s="9">
        <f t="shared" si="3"/>
        <v>0</v>
      </c>
      <c r="N17" s="92"/>
      <c r="O17" s="9">
        <f t="shared" si="4"/>
        <v>0</v>
      </c>
      <c r="P17" s="90"/>
      <c r="Q17" s="9">
        <f t="shared" si="5"/>
        <v>0</v>
      </c>
      <c r="R17" s="9"/>
      <c r="S17" s="9">
        <f t="shared" si="6"/>
        <v>0</v>
      </c>
      <c r="T17" s="9"/>
      <c r="U17" s="9">
        <f t="shared" si="7"/>
        <v>0</v>
      </c>
      <c r="V17" s="9"/>
      <c r="W17" s="9">
        <f t="shared" si="8"/>
        <v>0</v>
      </c>
      <c r="X17" s="9"/>
      <c r="Y17" s="95">
        <f t="shared" si="9"/>
        <v>0</v>
      </c>
      <c r="Z17" s="9"/>
      <c r="AA17" s="34">
        <f t="shared" si="10"/>
        <v>0</v>
      </c>
    </row>
    <row r="18" spans="1:27" x14ac:dyDescent="0.25">
      <c r="A18" s="108">
        <v>9</v>
      </c>
      <c r="B18" s="105"/>
      <c r="C18" s="10"/>
      <c r="D18" s="10" t="s">
        <v>46</v>
      </c>
      <c r="E18" s="11"/>
      <c r="F18" s="11"/>
      <c r="G18" s="62">
        <f t="shared" si="0"/>
        <v>0</v>
      </c>
      <c r="H18" s="90"/>
      <c r="I18" s="9">
        <f t="shared" si="1"/>
        <v>0</v>
      </c>
      <c r="J18" s="90"/>
      <c r="K18" s="9">
        <f t="shared" si="2"/>
        <v>0</v>
      </c>
      <c r="L18" s="90"/>
      <c r="M18" s="9">
        <f t="shared" si="3"/>
        <v>0</v>
      </c>
      <c r="N18" s="92"/>
      <c r="O18" s="9">
        <f t="shared" si="4"/>
        <v>0</v>
      </c>
      <c r="P18" s="90"/>
      <c r="Q18" s="9">
        <f t="shared" si="5"/>
        <v>0</v>
      </c>
      <c r="R18" s="9"/>
      <c r="S18" s="9">
        <f t="shared" si="6"/>
        <v>0</v>
      </c>
      <c r="T18" s="9"/>
      <c r="U18" s="9">
        <f t="shared" si="7"/>
        <v>0</v>
      </c>
      <c r="V18" s="9"/>
      <c r="W18" s="9">
        <f t="shared" si="8"/>
        <v>0</v>
      </c>
      <c r="X18" s="9"/>
      <c r="Y18" s="95">
        <f t="shared" si="9"/>
        <v>0</v>
      </c>
      <c r="Z18" s="9"/>
      <c r="AA18" s="34">
        <f t="shared" si="10"/>
        <v>0</v>
      </c>
    </row>
    <row r="19" spans="1:27" x14ac:dyDescent="0.25">
      <c r="A19" s="108">
        <v>10</v>
      </c>
      <c r="B19" s="105"/>
      <c r="C19" s="10"/>
      <c r="D19" s="10" t="s">
        <v>46</v>
      </c>
      <c r="E19" s="11"/>
      <c r="F19" s="11"/>
      <c r="G19" s="62">
        <f t="shared" si="0"/>
        <v>0</v>
      </c>
      <c r="H19" s="90"/>
      <c r="I19" s="9">
        <f t="shared" si="1"/>
        <v>0</v>
      </c>
      <c r="J19" s="90"/>
      <c r="K19" s="9">
        <f t="shared" si="2"/>
        <v>0</v>
      </c>
      <c r="L19" s="90"/>
      <c r="M19" s="9">
        <f t="shared" si="3"/>
        <v>0</v>
      </c>
      <c r="N19" s="92"/>
      <c r="O19" s="9">
        <f t="shared" si="4"/>
        <v>0</v>
      </c>
      <c r="P19" s="90"/>
      <c r="Q19" s="9">
        <f t="shared" si="5"/>
        <v>0</v>
      </c>
      <c r="R19" s="9"/>
      <c r="S19" s="9">
        <f t="shared" si="6"/>
        <v>0</v>
      </c>
      <c r="T19" s="9"/>
      <c r="U19" s="9">
        <f t="shared" si="7"/>
        <v>0</v>
      </c>
      <c r="V19" s="9"/>
      <c r="W19" s="9">
        <f t="shared" si="8"/>
        <v>0</v>
      </c>
      <c r="X19" s="9"/>
      <c r="Y19" s="95">
        <f t="shared" si="9"/>
        <v>0</v>
      </c>
      <c r="Z19" s="9"/>
      <c r="AA19" s="34">
        <f t="shared" si="10"/>
        <v>0</v>
      </c>
    </row>
    <row r="20" spans="1:27" x14ac:dyDescent="0.25">
      <c r="A20" s="108">
        <v>11</v>
      </c>
      <c r="B20" s="105"/>
      <c r="C20" s="10"/>
      <c r="D20" s="10" t="s">
        <v>46</v>
      </c>
      <c r="E20" s="11"/>
      <c r="F20" s="11"/>
      <c r="G20" s="62">
        <f t="shared" si="0"/>
        <v>0</v>
      </c>
      <c r="H20" s="90"/>
      <c r="I20" s="9">
        <f t="shared" si="1"/>
        <v>0</v>
      </c>
      <c r="J20" s="90"/>
      <c r="K20" s="9">
        <f t="shared" si="2"/>
        <v>0</v>
      </c>
      <c r="L20" s="90"/>
      <c r="M20" s="9">
        <f t="shared" si="3"/>
        <v>0</v>
      </c>
      <c r="N20" s="92"/>
      <c r="O20" s="9">
        <f t="shared" si="4"/>
        <v>0</v>
      </c>
      <c r="P20" s="90"/>
      <c r="Q20" s="9">
        <f t="shared" si="5"/>
        <v>0</v>
      </c>
      <c r="R20" s="9"/>
      <c r="S20" s="9">
        <f t="shared" si="6"/>
        <v>0</v>
      </c>
      <c r="T20" s="9"/>
      <c r="U20" s="9">
        <f t="shared" si="7"/>
        <v>0</v>
      </c>
      <c r="V20" s="9"/>
      <c r="W20" s="9">
        <f t="shared" si="8"/>
        <v>0</v>
      </c>
      <c r="X20" s="9"/>
      <c r="Y20" s="95">
        <f t="shared" si="9"/>
        <v>0</v>
      </c>
      <c r="Z20" s="9"/>
      <c r="AA20" s="34">
        <f t="shared" si="10"/>
        <v>0</v>
      </c>
    </row>
    <row r="21" spans="1:27" x14ac:dyDescent="0.25">
      <c r="G21" s="62"/>
    </row>
    <row r="22" spans="1:27" x14ac:dyDescent="0.25">
      <c r="A22" s="143" t="s">
        <v>61</v>
      </c>
      <c r="B22" s="143"/>
      <c r="C22" s="143"/>
      <c r="D22" s="143"/>
      <c r="E22" s="143"/>
      <c r="F22" s="143"/>
      <c r="G22" s="143"/>
    </row>
    <row r="23" spans="1:27" x14ac:dyDescent="0.25">
      <c r="A23" s="144" t="s">
        <v>55</v>
      </c>
      <c r="B23" s="144"/>
      <c r="C23" s="144"/>
      <c r="D23" s="144"/>
      <c r="E23" s="144"/>
      <c r="F23" s="144"/>
      <c r="G23" s="144"/>
    </row>
    <row r="24" spans="1:27" x14ac:dyDescent="0.25">
      <c r="A24" s="140" t="s">
        <v>86</v>
      </c>
      <c r="B24" s="140"/>
      <c r="C24" s="140"/>
      <c r="D24" s="140"/>
      <c r="E24" s="140"/>
      <c r="F24" s="140"/>
      <c r="G24" s="140"/>
    </row>
    <row r="25" spans="1:27" x14ac:dyDescent="0.25">
      <c r="E25" s="21" t="s">
        <v>38</v>
      </c>
    </row>
  </sheetData>
  <sortState xmlns:xlrd2="http://schemas.microsoft.com/office/spreadsheetml/2017/richdata2" ref="B10:AA48">
    <sortCondition descending="1" ref="G10:G48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3">
    <mergeCell ref="T7:U7"/>
    <mergeCell ref="V7:W7"/>
    <mergeCell ref="Z7:AA7"/>
    <mergeCell ref="A22:G22"/>
    <mergeCell ref="A23:G23"/>
    <mergeCell ref="P7:Q7"/>
    <mergeCell ref="R7:S7"/>
    <mergeCell ref="X7:Y7"/>
    <mergeCell ref="A24:G24"/>
    <mergeCell ref="H7:I7"/>
    <mergeCell ref="J7:K7"/>
    <mergeCell ref="L7:M7"/>
    <mergeCell ref="N7:O7"/>
  </mergeCells>
  <phoneticPr fontId="0" type="noConversion"/>
  <pageMargins left="0.75" right="0.75" top="1" bottom="1" header="0.5" footer="0.5"/>
  <pageSetup paperSize="3" scale="58" orientation="landscape" horizontalDpi="4294967293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35"/>
  </cols>
  <sheetData>
    <row r="3" spans="2:4" x14ac:dyDescent="0.2">
      <c r="B3" s="60" t="s">
        <v>26</v>
      </c>
      <c r="C3" s="60" t="s">
        <v>28</v>
      </c>
      <c r="D3" s="60" t="s">
        <v>30</v>
      </c>
    </row>
    <row r="4" spans="2:4" x14ac:dyDescent="0.2">
      <c r="B4" s="60" t="s">
        <v>27</v>
      </c>
      <c r="C4" s="60" t="s">
        <v>29</v>
      </c>
      <c r="D4" s="60" t="s">
        <v>29</v>
      </c>
    </row>
    <row r="5" spans="2:4" x14ac:dyDescent="0.2">
      <c r="B5" s="60">
        <v>1</v>
      </c>
      <c r="C5" s="60">
        <v>23</v>
      </c>
      <c r="D5" s="60">
        <v>15</v>
      </c>
    </row>
    <row r="6" spans="2:4" x14ac:dyDescent="0.2">
      <c r="B6" s="60">
        <v>2</v>
      </c>
      <c r="C6" s="60">
        <v>20</v>
      </c>
      <c r="D6" s="60">
        <v>12</v>
      </c>
    </row>
    <row r="7" spans="2:4" x14ac:dyDescent="0.2">
      <c r="B7" s="60">
        <v>3</v>
      </c>
      <c r="C7" s="60">
        <v>18</v>
      </c>
      <c r="D7" s="60">
        <v>10</v>
      </c>
    </row>
    <row r="8" spans="2:4" x14ac:dyDescent="0.2">
      <c r="B8" s="60">
        <v>4</v>
      </c>
      <c r="C8" s="60">
        <v>16</v>
      </c>
      <c r="D8" s="60">
        <v>8</v>
      </c>
    </row>
    <row r="9" spans="2:4" x14ac:dyDescent="0.2">
      <c r="B9" s="60">
        <v>5</v>
      </c>
      <c r="C9" s="60">
        <v>14</v>
      </c>
      <c r="D9" s="60">
        <v>6</v>
      </c>
    </row>
    <row r="10" spans="2:4" x14ac:dyDescent="0.2">
      <c r="B10" s="60">
        <v>6</v>
      </c>
      <c r="C10" s="60">
        <v>12</v>
      </c>
      <c r="D10" s="60">
        <v>5</v>
      </c>
    </row>
    <row r="11" spans="2:4" x14ac:dyDescent="0.2">
      <c r="B11" s="60">
        <v>7</v>
      </c>
      <c r="C11" s="60">
        <v>11</v>
      </c>
      <c r="D11" s="60">
        <v>4</v>
      </c>
    </row>
    <row r="12" spans="2:4" x14ac:dyDescent="0.2">
      <c r="B12" s="60">
        <v>8</v>
      </c>
      <c r="C12" s="60">
        <v>10</v>
      </c>
      <c r="D12" s="60">
        <v>3</v>
      </c>
    </row>
    <row r="13" spans="2:4" x14ac:dyDescent="0.2">
      <c r="B13" s="60">
        <v>9</v>
      </c>
      <c r="C13" s="60">
        <v>9</v>
      </c>
      <c r="D13" s="60">
        <v>2</v>
      </c>
    </row>
    <row r="14" spans="2:4" x14ac:dyDescent="0.2">
      <c r="B14" s="60">
        <v>10</v>
      </c>
      <c r="C14" s="60">
        <v>8</v>
      </c>
      <c r="D14" s="60">
        <v>1</v>
      </c>
    </row>
  </sheetData>
  <phoneticPr fontId="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9"/>
  <sheetViews>
    <sheetView zoomScale="70" zoomScaleNormal="70" workbookViewId="0">
      <selection activeCell="C1" sqref="C1:J1"/>
    </sheetView>
  </sheetViews>
  <sheetFormatPr defaultRowHeight="15.75" x14ac:dyDescent="0.25"/>
  <cols>
    <col min="1" max="1" width="12.5703125" style="120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9" width="7.7109375" style="6" hidden="1" customWidth="1"/>
    <col min="10" max="11" width="7.7109375" style="6" customWidth="1"/>
    <col min="12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28" x14ac:dyDescent="0.25">
      <c r="A1" s="29"/>
      <c r="B1" s="25"/>
      <c r="C1" s="139" t="s">
        <v>187</v>
      </c>
      <c r="D1" s="139"/>
      <c r="E1" s="139"/>
      <c r="F1" s="139"/>
      <c r="G1" s="139"/>
      <c r="H1" s="139"/>
      <c r="I1" s="139"/>
      <c r="J1" s="139"/>
      <c r="K1" s="123"/>
      <c r="L1" s="123"/>
      <c r="M1" s="24"/>
      <c r="N1" s="24"/>
      <c r="O1" s="25"/>
      <c r="P1" s="25"/>
      <c r="Q1" s="25"/>
      <c r="R1" s="23"/>
      <c r="S1" s="23"/>
      <c r="T1" s="23"/>
      <c r="U1" s="23"/>
      <c r="V1" s="65"/>
      <c r="W1" s="23"/>
      <c r="X1" s="23"/>
      <c r="Y1" s="23"/>
      <c r="Z1" s="65"/>
      <c r="AA1" s="23"/>
    </row>
    <row r="2" spans="1:28" x14ac:dyDescent="0.25">
      <c r="A2" s="29"/>
      <c r="B2" s="25"/>
      <c r="C2" s="25"/>
      <c r="D2" s="25"/>
      <c r="E2" s="25"/>
      <c r="F2" s="25"/>
      <c r="G2" s="25"/>
      <c r="H2" s="23"/>
      <c r="I2" s="24"/>
      <c r="J2" s="122"/>
      <c r="K2" s="23"/>
      <c r="L2" s="123"/>
      <c r="M2" s="123"/>
      <c r="N2" s="23"/>
      <c r="O2" s="24"/>
      <c r="P2" s="122"/>
      <c r="Q2" s="123"/>
      <c r="R2" s="23"/>
      <c r="S2" s="23"/>
      <c r="T2" s="23"/>
      <c r="U2" s="23"/>
      <c r="V2" s="65"/>
      <c r="W2" s="23"/>
      <c r="X2" s="23"/>
      <c r="Y2" s="23"/>
      <c r="Z2" s="65"/>
      <c r="AA2" s="23"/>
    </row>
    <row r="3" spans="1:28" x14ac:dyDescent="0.25">
      <c r="A3" s="8" t="s">
        <v>56</v>
      </c>
      <c r="B3" s="3" t="s">
        <v>3</v>
      </c>
      <c r="C3" s="119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8" x14ac:dyDescent="0.25">
      <c r="A4" s="51"/>
      <c r="B4" s="52"/>
      <c r="C4" s="52"/>
      <c r="D4" s="52"/>
      <c r="E4" s="52"/>
      <c r="F4" s="52"/>
      <c r="G4" s="53"/>
    </row>
    <row r="5" spans="1:28" x14ac:dyDescent="0.25">
      <c r="A5" s="43"/>
      <c r="B5" s="48"/>
      <c r="C5" s="48"/>
      <c r="D5" s="48"/>
      <c r="E5" s="48"/>
      <c r="F5" s="48"/>
      <c r="G5" s="50"/>
      <c r="H5" s="36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8" ht="15.75" customHeight="1" x14ac:dyDescent="0.25">
      <c r="A6" s="112">
        <v>1</v>
      </c>
      <c r="B6" s="4">
        <v>75</v>
      </c>
      <c r="C6" s="10"/>
      <c r="D6" s="4" t="s">
        <v>99</v>
      </c>
      <c r="E6" s="1" t="s">
        <v>138</v>
      </c>
      <c r="F6" s="1" t="s">
        <v>127</v>
      </c>
      <c r="G6" s="33">
        <f>I6+K6+M6+O6+Q6+S6+U6+W6+Y6+AA6</f>
        <v>46</v>
      </c>
      <c r="H6" s="90">
        <v>1</v>
      </c>
      <c r="I6" s="9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90">
        <v>1</v>
      </c>
      <c r="K6" s="9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91"/>
      <c r="M6" s="9">
        <f t="shared" ref="M6:M9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89"/>
      <c r="O6" s="9">
        <f t="shared" ref="O6:O9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90"/>
      <c r="Q6" s="9">
        <f t="shared" ref="Q6:Q9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88"/>
      <c r="S6" s="9">
        <f t="shared" ref="S6:S9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88"/>
      <c r="U6" s="9">
        <f t="shared" ref="U6:U9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88"/>
      <c r="W6" s="9">
        <f t="shared" ref="W6:W9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7"/>
      <c r="Y6" s="95">
        <f t="shared" ref="Y6:Y9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9"/>
      <c r="AA6" s="9">
        <f t="shared" ref="AA6:AA9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8" ht="15.75" customHeight="1" x14ac:dyDescent="0.25">
      <c r="A7" s="112">
        <v>2</v>
      </c>
      <c r="B7" s="4">
        <v>5</v>
      </c>
      <c r="C7" s="4"/>
      <c r="D7" s="4" t="s">
        <v>99</v>
      </c>
      <c r="E7" s="4" t="s">
        <v>49</v>
      </c>
      <c r="F7" s="4" t="s">
        <v>50</v>
      </c>
      <c r="G7" s="33">
        <f>I7+K7+M7+O7+Q7+S7+U7+W7+Y7+AA7</f>
        <v>20</v>
      </c>
      <c r="H7" s="90"/>
      <c r="I7" s="9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90">
        <v>2</v>
      </c>
      <c r="K7" s="9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1"/>
      <c r="M7" s="9">
        <f t="shared" si="0"/>
        <v>0</v>
      </c>
      <c r="N7" s="89"/>
      <c r="O7" s="9">
        <f t="shared" si="1"/>
        <v>0</v>
      </c>
      <c r="P7" s="90"/>
      <c r="Q7" s="9">
        <f t="shared" si="2"/>
        <v>0</v>
      </c>
      <c r="R7" s="91"/>
      <c r="S7" s="9">
        <f t="shared" si="3"/>
        <v>0</v>
      </c>
      <c r="T7" s="88"/>
      <c r="U7" s="9">
        <f t="shared" si="4"/>
        <v>0</v>
      </c>
      <c r="V7" s="88"/>
      <c r="W7" s="9">
        <f t="shared" si="5"/>
        <v>0</v>
      </c>
      <c r="X7" s="107"/>
      <c r="Y7" s="95">
        <f t="shared" si="6"/>
        <v>0</v>
      </c>
      <c r="Z7" s="9"/>
      <c r="AA7" s="9">
        <f t="shared" si="7"/>
        <v>0</v>
      </c>
      <c r="AB7" s="32"/>
    </row>
    <row r="8" spans="1:28" ht="15.75" customHeight="1" x14ac:dyDescent="0.25">
      <c r="A8" s="112">
        <v>3</v>
      </c>
      <c r="B8" s="4">
        <v>725</v>
      </c>
      <c r="C8" s="4"/>
      <c r="D8" s="4" t="s">
        <v>99</v>
      </c>
      <c r="E8" s="7" t="s">
        <v>139</v>
      </c>
      <c r="F8" s="7" t="s">
        <v>116</v>
      </c>
      <c r="G8" s="33">
        <f>I8+K8+M8+O8+Q8+S8+U8+W8+Y8+AA8</f>
        <v>38</v>
      </c>
      <c r="H8" s="90">
        <v>2</v>
      </c>
      <c r="I8" s="9">
        <f>IF($H8=1,23,IF($H8=2,20,IF($H8=3,18,IF($H8=4,16,IF($H8=5,14,IF($H8=6,12,IF($H8=7,11,IF($H8=8,10,0))))))))+IF($H8=9,9,IF($H8=10,8,IF($H8=11,6,IF($H8=12,5,IF($H8=13,4,IF($H8=14,3,IF($H8=15,2,0)))))))+IF($H8=16,1,IF($H8=17,0,0))</f>
        <v>20</v>
      </c>
      <c r="J8" s="90">
        <v>3</v>
      </c>
      <c r="K8" s="9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88"/>
      <c r="M8" s="9">
        <f t="shared" si="0"/>
        <v>0</v>
      </c>
      <c r="N8" s="89"/>
      <c r="O8" s="9">
        <f t="shared" si="1"/>
        <v>0</v>
      </c>
      <c r="P8" s="90"/>
      <c r="Q8" s="9">
        <f t="shared" si="2"/>
        <v>0</v>
      </c>
      <c r="R8" s="88"/>
      <c r="S8" s="9">
        <f t="shared" si="3"/>
        <v>0</v>
      </c>
      <c r="T8" s="88"/>
      <c r="U8" s="9">
        <f t="shared" si="4"/>
        <v>0</v>
      </c>
      <c r="V8" s="88"/>
      <c r="W8" s="9">
        <f t="shared" si="5"/>
        <v>0</v>
      </c>
      <c r="X8" s="101"/>
      <c r="Y8" s="95">
        <f t="shared" si="6"/>
        <v>0</v>
      </c>
      <c r="Z8" s="9"/>
      <c r="AA8" s="9">
        <f t="shared" si="7"/>
        <v>0</v>
      </c>
    </row>
    <row r="9" spans="1:28" ht="15.75" customHeight="1" x14ac:dyDescent="0.25">
      <c r="A9" s="119">
        <v>4</v>
      </c>
      <c r="B9" s="4">
        <v>51</v>
      </c>
      <c r="C9" s="66"/>
      <c r="D9" s="4" t="s">
        <v>99</v>
      </c>
      <c r="E9" s="1" t="s">
        <v>140</v>
      </c>
      <c r="F9" s="1" t="s">
        <v>116</v>
      </c>
      <c r="G9" s="33">
        <f>I9+K9+M9+O9+Q9+S9+U9+W9+Y9+AA9</f>
        <v>34</v>
      </c>
      <c r="H9" s="90">
        <v>3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90">
        <v>4</v>
      </c>
      <c r="K9" s="9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91"/>
      <c r="M9" s="9">
        <f t="shared" si="0"/>
        <v>0</v>
      </c>
      <c r="N9" s="89"/>
      <c r="O9" s="9">
        <f t="shared" si="1"/>
        <v>0</v>
      </c>
      <c r="P9" s="90"/>
      <c r="Q9" s="9">
        <f t="shared" si="2"/>
        <v>0</v>
      </c>
      <c r="R9" s="88"/>
      <c r="S9" s="9">
        <f t="shared" si="3"/>
        <v>0</v>
      </c>
      <c r="T9" s="88"/>
      <c r="U9" s="9">
        <f t="shared" si="4"/>
        <v>0</v>
      </c>
      <c r="V9" s="88"/>
      <c r="W9" s="9">
        <f t="shared" si="5"/>
        <v>0</v>
      </c>
      <c r="X9" s="107"/>
      <c r="Y9" s="95">
        <f t="shared" si="6"/>
        <v>0</v>
      </c>
      <c r="Z9" s="9"/>
      <c r="AA9" s="9">
        <f t="shared" si="7"/>
        <v>0</v>
      </c>
    </row>
  </sheetData>
  <sortState xmlns:xlrd2="http://schemas.microsoft.com/office/spreadsheetml/2017/richdata2" ref="B6:K9">
    <sortCondition ref="J6:J9"/>
  </sortState>
  <mergeCells count="11">
    <mergeCell ref="X3:Y3"/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C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"/>
  <sheetViews>
    <sheetView zoomScale="70" zoomScaleNormal="70" workbookViewId="0">
      <selection activeCell="C1" sqref="C1:O1"/>
    </sheetView>
  </sheetViews>
  <sheetFormatPr defaultRowHeight="15.75" x14ac:dyDescent="0.25"/>
  <cols>
    <col min="1" max="1" width="12.42578125" style="75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9" width="7.7109375" style="6" hidden="1" customWidth="1"/>
    <col min="10" max="11" width="7.7109375" style="6" customWidth="1"/>
    <col min="12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8" x14ac:dyDescent="0.25">
      <c r="C1" s="139" t="s">
        <v>186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R1" s="23"/>
      <c r="S1" s="23"/>
      <c r="T1" s="23"/>
      <c r="U1" s="23"/>
      <c r="V1" s="23"/>
      <c r="W1" s="23"/>
      <c r="X1" s="23"/>
      <c r="Y1" s="23"/>
      <c r="Z1" s="23"/>
      <c r="AA1" s="23"/>
    </row>
    <row r="3" spans="1:28" ht="21.75" customHeight="1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8" x14ac:dyDescent="0.25">
      <c r="A4" s="57"/>
      <c r="B4" s="58"/>
      <c r="C4" s="58"/>
      <c r="D4" s="58"/>
      <c r="E4" s="53"/>
      <c r="F4" s="53"/>
      <c r="G4" s="53"/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x14ac:dyDescent="0.25">
      <c r="A5" s="44"/>
      <c r="B5" s="59"/>
      <c r="C5" s="59"/>
      <c r="D5" s="59"/>
      <c r="E5" s="54"/>
      <c r="F5" s="54"/>
      <c r="G5" s="50"/>
      <c r="H5" s="36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34" t="s">
        <v>23</v>
      </c>
      <c r="Y5" s="34" t="s">
        <v>24</v>
      </c>
      <c r="Z5" s="34" t="s">
        <v>23</v>
      </c>
      <c r="AA5" s="34" t="s">
        <v>24</v>
      </c>
    </row>
    <row r="6" spans="1:28" ht="15.75" customHeight="1" x14ac:dyDescent="0.25">
      <c r="A6" s="112">
        <v>1</v>
      </c>
      <c r="B6" s="3">
        <v>754</v>
      </c>
      <c r="C6" s="4"/>
      <c r="D6" s="4" t="s">
        <v>148</v>
      </c>
      <c r="E6" s="1" t="s">
        <v>51</v>
      </c>
      <c r="F6" s="1" t="s">
        <v>52</v>
      </c>
      <c r="G6" s="47">
        <f>I6+K6+M6+O6+Q6+S6+U6+W6+Y6+AA6</f>
        <v>23</v>
      </c>
      <c r="H6" s="101"/>
      <c r="I6" s="115">
        <f>IF($H6=1,23,IF($H6=2,20,IF($H6=3,18,IF($H6=4,16,IF($H6=5,14,IF($H6=6,12,IF($H6=7,11,IF($H6=8,10,0))))))))+IF($H6=9,9,IF($H6=10,8,IF($H6=11,6,IF($H6=12,5,IF($H6=13,4,IF($H6=14,3,IF($H6=15,2,0)))))))+IF($H6=16,1,IF($H6=17,0,0))</f>
        <v>0</v>
      </c>
      <c r="J6" s="101">
        <v>1</v>
      </c>
      <c r="K6" s="115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133"/>
      <c r="M6" s="115">
        <f t="shared" ref="M6:M11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101"/>
      <c r="O6" s="115">
        <f t="shared" ref="O6:O11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1"/>
      <c r="Q6" s="115">
        <f t="shared" ref="Q6:Q11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133"/>
      <c r="S6" s="115">
        <f t="shared" ref="S6:S11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101"/>
      <c r="U6" s="115">
        <f t="shared" ref="U6:U11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133"/>
      <c r="W6" s="115">
        <f t="shared" ref="W6:W11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153">
        <f t="shared" ref="Y6:Y11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1"/>
      <c r="AA6" s="153">
        <f t="shared" ref="AA6:AA11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8" x14ac:dyDescent="0.25">
      <c r="A7" s="112">
        <v>2</v>
      </c>
      <c r="B7" s="3">
        <v>5</v>
      </c>
      <c r="C7" s="10"/>
      <c r="D7" s="4" t="s">
        <v>148</v>
      </c>
      <c r="E7" s="1" t="s">
        <v>131</v>
      </c>
      <c r="F7" s="1" t="s">
        <v>132</v>
      </c>
      <c r="G7" s="47">
        <f>I7+K7+M7+O7+Q7+S7+U7+W7+Y7+AA7</f>
        <v>38</v>
      </c>
      <c r="H7" s="101">
        <v>3</v>
      </c>
      <c r="I7" s="115">
        <f>IF($H7=1,23,IF($H7=2,20,IF($H7=3,18,IF($H7=4,16,IF($H7=5,14,IF($H7=6,12,IF($H7=7,11,IF($H7=8,10,0))))))))+IF($H7=9,9,IF($H7=10,8,IF($H7=11,6,IF($H7=12,5,IF($H7=13,4,IF($H7=14,3,IF($H7=15,2,0)))))))+IF($H7=16,1,IF($H7=17,0,0))</f>
        <v>18</v>
      </c>
      <c r="J7" s="101">
        <v>2</v>
      </c>
      <c r="K7" s="115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33"/>
      <c r="M7" s="115">
        <f t="shared" si="0"/>
        <v>0</v>
      </c>
      <c r="N7" s="154"/>
      <c r="O7" s="115">
        <f t="shared" si="1"/>
        <v>0</v>
      </c>
      <c r="P7" s="104"/>
      <c r="Q7" s="115">
        <f t="shared" si="2"/>
        <v>0</v>
      </c>
      <c r="R7" s="98"/>
      <c r="S7" s="115">
        <f t="shared" si="3"/>
        <v>0</v>
      </c>
      <c r="T7" s="107"/>
      <c r="U7" s="115">
        <f t="shared" si="4"/>
        <v>0</v>
      </c>
      <c r="V7" s="98"/>
      <c r="W7" s="115">
        <f t="shared" si="5"/>
        <v>0</v>
      </c>
      <c r="X7" s="107"/>
      <c r="Y7" s="153">
        <f t="shared" si="6"/>
        <v>0</v>
      </c>
      <c r="Z7" s="107"/>
      <c r="AA7" s="153">
        <f t="shared" si="7"/>
        <v>0</v>
      </c>
    </row>
    <row r="8" spans="1:28" s="32" customFormat="1" x14ac:dyDescent="0.25">
      <c r="A8" s="112">
        <v>3</v>
      </c>
      <c r="B8" s="3">
        <v>24</v>
      </c>
      <c r="C8" s="4"/>
      <c r="D8" s="4" t="s">
        <v>148</v>
      </c>
      <c r="E8" s="1" t="s">
        <v>121</v>
      </c>
      <c r="F8" s="1" t="s">
        <v>134</v>
      </c>
      <c r="G8" s="47">
        <f>I8+K8+M8+O8+Q8+S8+U8+W8+Y8+AA8</f>
        <v>38</v>
      </c>
      <c r="H8" s="101">
        <v>2</v>
      </c>
      <c r="I8" s="115">
        <f>IF($H8=1,23,IF($H8=2,20,IF($H8=3,18,IF($H8=4,16,IF($H8=5,14,IF($H8=6,12,IF($H8=7,11,IF($H8=8,10,0))))))))+IF($H8=9,9,IF($H8=10,8,IF($H8=11,6,IF($H8=12,5,IF($H8=13,4,IF($H8=14,3,IF($H8=15,2,0)))))))+IF($H8=16,1,IF($H8=17,0,0))</f>
        <v>20</v>
      </c>
      <c r="J8" s="101">
        <v>3</v>
      </c>
      <c r="K8" s="115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98"/>
      <c r="M8" s="115">
        <f t="shared" si="0"/>
        <v>0</v>
      </c>
      <c r="N8" s="154"/>
      <c r="O8" s="115">
        <f t="shared" si="1"/>
        <v>0</v>
      </c>
      <c r="P8" s="104"/>
      <c r="Q8" s="115">
        <f t="shared" si="2"/>
        <v>0</v>
      </c>
      <c r="R8" s="98"/>
      <c r="S8" s="115">
        <f t="shared" si="3"/>
        <v>0</v>
      </c>
      <c r="T8" s="107"/>
      <c r="U8" s="115">
        <f t="shared" si="4"/>
        <v>0</v>
      </c>
      <c r="V8" s="98"/>
      <c r="W8" s="115">
        <f t="shared" si="5"/>
        <v>0</v>
      </c>
      <c r="X8" s="107"/>
      <c r="Y8" s="153">
        <f t="shared" si="6"/>
        <v>0</v>
      </c>
      <c r="Z8" s="107"/>
      <c r="AA8" s="153">
        <f t="shared" si="7"/>
        <v>0</v>
      </c>
      <c r="AB8" s="6"/>
    </row>
    <row r="9" spans="1:28" x14ac:dyDescent="0.25">
      <c r="A9" s="108">
        <v>4</v>
      </c>
      <c r="B9" s="3">
        <v>88</v>
      </c>
      <c r="C9" s="10"/>
      <c r="D9" s="4" t="s">
        <v>148</v>
      </c>
      <c r="E9" s="1" t="s">
        <v>145</v>
      </c>
      <c r="F9" s="1" t="s">
        <v>146</v>
      </c>
      <c r="G9" s="47">
        <f>I9+K9+M9+O9+Q9+S9+U9+W9+Y9+AA9</f>
        <v>16</v>
      </c>
      <c r="H9" s="101"/>
      <c r="I9" s="115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01">
        <v>4</v>
      </c>
      <c r="K9" s="115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98"/>
      <c r="M9" s="115">
        <f t="shared" si="0"/>
        <v>0</v>
      </c>
      <c r="N9" s="154"/>
      <c r="O9" s="115">
        <f t="shared" si="1"/>
        <v>0</v>
      </c>
      <c r="P9" s="104"/>
      <c r="Q9" s="115">
        <f t="shared" si="2"/>
        <v>0</v>
      </c>
      <c r="R9" s="98"/>
      <c r="S9" s="115">
        <f t="shared" si="3"/>
        <v>0</v>
      </c>
      <c r="T9" s="107"/>
      <c r="U9" s="115">
        <f t="shared" si="4"/>
        <v>0</v>
      </c>
      <c r="V9" s="98"/>
      <c r="W9" s="115">
        <f t="shared" si="5"/>
        <v>0</v>
      </c>
      <c r="X9" s="107"/>
      <c r="Y9" s="153">
        <f t="shared" si="6"/>
        <v>0</v>
      </c>
      <c r="Z9" s="107"/>
      <c r="AA9" s="153">
        <f t="shared" si="7"/>
        <v>0</v>
      </c>
    </row>
    <row r="10" spans="1:28" x14ac:dyDescent="0.25">
      <c r="A10" s="108">
        <v>5</v>
      </c>
      <c r="B10" s="3">
        <v>15</v>
      </c>
      <c r="C10" s="10"/>
      <c r="D10" s="4" t="s">
        <v>148</v>
      </c>
      <c r="E10" s="1" t="s">
        <v>136</v>
      </c>
      <c r="F10" s="1" t="s">
        <v>137</v>
      </c>
      <c r="G10" s="47">
        <f>I10+K10+M10+O10+Q10+S10+U10+W10+Y10+AA10</f>
        <v>26</v>
      </c>
      <c r="H10" s="101">
        <v>6</v>
      </c>
      <c r="I10" s="115">
        <f>IF($H10=1,23,IF($H10=2,20,IF($H10=3,18,IF($H10=4,16,IF($H10=5,14,IF($H10=6,12,IF($H10=7,11,IF($H10=8,10,0))))))))+IF($H10=9,9,IF($H10=10,8,IF($H10=11,6,IF($H10=12,5,IF($H10=13,4,IF($H10=14,3,IF($H10=15,2,0)))))))+IF($H10=16,1,IF($H10=17,0,0))</f>
        <v>12</v>
      </c>
      <c r="J10" s="101">
        <v>5</v>
      </c>
      <c r="K10" s="115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33"/>
      <c r="M10" s="115">
        <f t="shared" si="0"/>
        <v>0</v>
      </c>
      <c r="N10" s="154"/>
      <c r="O10" s="115">
        <f t="shared" si="1"/>
        <v>0</v>
      </c>
      <c r="P10" s="104"/>
      <c r="Q10" s="115">
        <f t="shared" si="2"/>
        <v>0</v>
      </c>
      <c r="R10" s="98"/>
      <c r="S10" s="115">
        <f t="shared" si="3"/>
        <v>0</v>
      </c>
      <c r="T10" s="107"/>
      <c r="U10" s="115">
        <f t="shared" si="4"/>
        <v>0</v>
      </c>
      <c r="V10" s="98"/>
      <c r="W10" s="115">
        <f t="shared" si="5"/>
        <v>0</v>
      </c>
      <c r="X10" s="107"/>
      <c r="Y10" s="153">
        <f t="shared" si="6"/>
        <v>0</v>
      </c>
      <c r="Z10" s="107"/>
      <c r="AA10" s="153">
        <f t="shared" si="7"/>
        <v>0</v>
      </c>
    </row>
    <row r="11" spans="1:28" x14ac:dyDescent="0.25">
      <c r="A11" s="108">
        <v>6</v>
      </c>
      <c r="B11" s="3">
        <v>10</v>
      </c>
      <c r="C11" s="4"/>
      <c r="D11" s="4" t="s">
        <v>148</v>
      </c>
      <c r="E11" s="1" t="s">
        <v>133</v>
      </c>
      <c r="F11" s="1" t="s">
        <v>134</v>
      </c>
      <c r="G11" s="47">
        <f>I11+K11+M11+O11+Q11+S11+U11+W11+Y11+AA11</f>
        <v>28</v>
      </c>
      <c r="H11" s="101">
        <v>4</v>
      </c>
      <c r="I11" s="115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101">
        <v>6</v>
      </c>
      <c r="K11" s="115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133"/>
      <c r="M11" s="115">
        <f t="shared" si="0"/>
        <v>0</v>
      </c>
      <c r="N11" s="101"/>
      <c r="O11" s="115">
        <f t="shared" si="1"/>
        <v>0</v>
      </c>
      <c r="P11" s="101"/>
      <c r="Q11" s="115">
        <f t="shared" si="2"/>
        <v>0</v>
      </c>
      <c r="R11" s="133"/>
      <c r="S11" s="115">
        <f t="shared" si="3"/>
        <v>0</v>
      </c>
      <c r="T11" s="101"/>
      <c r="U11" s="115">
        <f t="shared" si="4"/>
        <v>0</v>
      </c>
      <c r="V11" s="133"/>
      <c r="W11" s="115">
        <f t="shared" si="5"/>
        <v>0</v>
      </c>
      <c r="X11" s="101"/>
      <c r="Y11" s="153">
        <f t="shared" si="6"/>
        <v>0</v>
      </c>
      <c r="Z11" s="101"/>
      <c r="AA11" s="153">
        <f t="shared" si="7"/>
        <v>0</v>
      </c>
    </row>
  </sheetData>
  <sortState xmlns:xlrd2="http://schemas.microsoft.com/office/spreadsheetml/2017/richdata2" ref="B6:K11">
    <sortCondition ref="J6:J11"/>
  </sortState>
  <mergeCells count="11">
    <mergeCell ref="X3:Y3"/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C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"/>
  <sheetViews>
    <sheetView zoomScale="70" zoomScaleNormal="70" workbookViewId="0">
      <selection activeCell="C1" sqref="C1:O1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9" width="7.7109375" style="6" hidden="1" customWidth="1"/>
    <col min="10" max="11" width="7.7109375" style="6" customWidth="1"/>
    <col min="12" max="27" width="7.7109375" style="6" hidden="1" customWidth="1"/>
    <col min="28" max="28" width="0.140625" style="6" hidden="1" customWidth="1"/>
    <col min="29" max="33" width="0" style="6" hidden="1" customWidth="1"/>
    <col min="34" max="16384" width="9.140625" style="6"/>
  </cols>
  <sheetData>
    <row r="1" spans="1:31" x14ac:dyDescent="0.25">
      <c r="C1" s="139" t="s">
        <v>185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R1" s="23"/>
      <c r="S1" s="23"/>
      <c r="T1" s="23"/>
      <c r="U1" s="23"/>
      <c r="V1" s="23"/>
      <c r="W1" s="23"/>
      <c r="X1" s="23"/>
      <c r="Y1" s="23"/>
      <c r="Z1" s="23"/>
      <c r="AA1" s="23"/>
      <c r="AC1" s="26">
        <v>3</v>
      </c>
      <c r="AD1" s="26">
        <v>18</v>
      </c>
      <c r="AE1" s="26">
        <v>10</v>
      </c>
    </row>
    <row r="2" spans="1:31" x14ac:dyDescent="0.25">
      <c r="AC2" s="26">
        <v>4</v>
      </c>
      <c r="AD2" s="26">
        <v>16</v>
      </c>
      <c r="AE2" s="26">
        <v>8</v>
      </c>
    </row>
    <row r="3" spans="1:31" ht="21.75" customHeight="1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  <c r="AC3" s="26">
        <v>5</v>
      </c>
      <c r="AD3" s="26">
        <v>14</v>
      </c>
      <c r="AE3" s="26">
        <v>6</v>
      </c>
    </row>
    <row r="4" spans="1:31" x14ac:dyDescent="0.25">
      <c r="A4" s="57"/>
      <c r="B4" s="58"/>
      <c r="C4" s="58"/>
      <c r="D4" s="58"/>
      <c r="E4" s="53"/>
      <c r="F4" s="53"/>
      <c r="G4" s="53"/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55"/>
      <c r="AC4" s="26">
        <v>6</v>
      </c>
      <c r="AD4" s="26">
        <v>12</v>
      </c>
      <c r="AE4" s="26">
        <v>5</v>
      </c>
    </row>
    <row r="5" spans="1:31" x14ac:dyDescent="0.25">
      <c r="A5" s="44"/>
      <c r="B5" s="59"/>
      <c r="C5" s="59"/>
      <c r="D5" s="59"/>
      <c r="E5" s="54"/>
      <c r="F5" s="54"/>
      <c r="G5" s="50"/>
      <c r="H5" s="36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34" t="s">
        <v>23</v>
      </c>
      <c r="Y5" s="34" t="s">
        <v>24</v>
      </c>
      <c r="Z5" s="34" t="s">
        <v>23</v>
      </c>
      <c r="AA5" s="34" t="s">
        <v>24</v>
      </c>
      <c r="AC5" s="26">
        <v>7</v>
      </c>
      <c r="AD5" s="26">
        <v>11</v>
      </c>
      <c r="AE5" s="26">
        <v>4</v>
      </c>
    </row>
    <row r="6" spans="1:31" x14ac:dyDescent="0.25">
      <c r="A6" s="112">
        <v>1</v>
      </c>
      <c r="B6" s="103">
        <v>13</v>
      </c>
      <c r="C6" s="10"/>
      <c r="D6" s="4" t="s">
        <v>147</v>
      </c>
      <c r="E6" s="1" t="s">
        <v>31</v>
      </c>
      <c r="F6" s="1" t="s">
        <v>135</v>
      </c>
      <c r="G6" s="134">
        <f t="shared" ref="G6:G7" si="0">I6+K6+M6+O6+Q6+S6+U6+W6+Y6+AA6</f>
        <v>23</v>
      </c>
      <c r="H6" s="155"/>
      <c r="I6" s="156">
        <f t="shared" ref="I6:I7" si="1">IF($H6=1,23,IF($H6=2,20,IF($H6=3,18,IF($H6=4,16,IF($H6=5,14,IF($H6=6,12,IF($H6=7,11,IF($H6=8,10,0))))))))+IF($H6=9,9,IF($H6=10,8,IF($H6=11,6,IF($H6=12,5,IF($H6=13,4,IF($H6=14,3,IF($H6=15,2,0)))))))+IF($H6=16,1,IF($H6=17,0,0))</f>
        <v>0</v>
      </c>
      <c r="J6" s="4">
        <v>1</v>
      </c>
      <c r="K6" s="95">
        <f t="shared" ref="K6:K7" si="2">IF($J6=1,23,IF($J6=2,20,IF($J6=3,18,IF($J6=4,16,IF($J6=5,14,IF($J6=6,12,IF($J6=7,11,IF($J6=8,10,0))))))))+IF($J6=9,9,IF($J6=10,8,IF($J6=11,6,IF($J6=12,5,IF($J6=13,4,IF($J6=14,3,IF($J6=15,2,0)))))))+IF($J6=16,1,IF($J6=17,0,0))</f>
        <v>23</v>
      </c>
      <c r="L6" s="10"/>
      <c r="M6" s="95">
        <f t="shared" ref="M6:M7" si="3">IF($L6=1,23,IF($L6=2,20,IF($L6=3,18,IF($L6=4,16,IF($L6=5,14,IF($L6=6,12,IF($L6=7,11,IF($L6=8,10,0))))))))+IF($L6=9,9,IF($L6=10,8,IF($L6=11,6,IF($L6=12,5,IF($L6=13,4,IF($L6=14,3,IF($L6=15,2,0)))))))+IF($L6=16,1,IF($L6=17,0,0))</f>
        <v>0</v>
      </c>
      <c r="N6" s="4"/>
      <c r="O6" s="95">
        <f t="shared" ref="O6:O7" si="4">IF($N6=1,23,IF($N6=2,20,IF($N6=3,18,IF($N6=4,16,IF($N6=5,14,IF($N6=6,12,IF($N6=7,11,IF($N6=8,10,0))))))))+IF($N6=9,9,IF($N6=10,8,IF($N6=11,6,IF($N6=12,5,IF($N6=13,4,IF($N6=14,3,IF($N6=15,2,0)))))))+IF($N6=16,1,IF($N6=17,0,0))</f>
        <v>0</v>
      </c>
      <c r="P6" s="4"/>
      <c r="Q6" s="95">
        <f t="shared" ref="Q6:Q7" si="5">IF($P6=1,23,IF($P6=2,20,IF($P6=3,18,IF($P6=4,16,IF($P6=5,14,IF($P6=6,12,IF($P6=7,11,IF($P6=8,10,0))))))))+IF($P6=9,9,IF($P6=10,8,IF($P6=11,6,IF($P6=12,5,IF($P6=13,4,IF($P6=14,3,IF($P6=15,2,0)))))))+IF($P6=16,1,IF($P6=17,0,0))</f>
        <v>0</v>
      </c>
      <c r="R6" s="10"/>
      <c r="S6" s="95">
        <f t="shared" ref="S6:S7" si="6">IF($R6=1,23,IF($R6=2,20,IF($R6=3,18,IF($R6=4,16,IF($R6=5,14,IF($R6=6,12,IF($R6=7,11,IF($R6=8,10,0))))))))+IF($R6=9,9,IF($R6=10,8,IF($R6=11,6,IF($R6=12,5,IF($R6=13,4,IF($R6=14,3,IF($R6=15,2,0)))))))+IF($R6=16,1,IF($R6=17,0,0))</f>
        <v>0</v>
      </c>
      <c r="T6" s="4"/>
      <c r="U6" s="95">
        <f t="shared" ref="U6:U7" si="7">IF($T6=1,23,IF($T6=2,20,IF($T6=3,18,IF($T6=4,16,IF($T6=5,14,IF($T6=6,12,IF($T6=7,11,IF($T6=8,10,0))))))))+IF($T6=9,9,IF($T6=10,8,IF($T6=11,6,IF($T6=12,5,IF($T6=13,4,IF($T6=14,3,IF($T6=15,2,0)))))))+IF($T6=16,1,IF($T6=17,0,0))</f>
        <v>0</v>
      </c>
      <c r="V6" s="10"/>
      <c r="W6" s="95">
        <f t="shared" ref="W6:W7" si="8">IF($V6=1,23,IF($V6=2,20,IF($V6=3,18,IF($V6=4,16,IF($V6=5,14,IF($V6=6,12,IF($V6=7,11,IF($V6=8,10,0))))))))+IF($V6=9,9,IF($V6=10,8,IF($V6=11,6,IF($V6=12,5,IF($V6=13,4,IF($V6=14,3,IF($V6=15,2,0)))))))+IF($V6=16,1,IF($V6=17,0,0))</f>
        <v>0</v>
      </c>
      <c r="X6" s="4"/>
      <c r="Y6" s="95">
        <f t="shared" ref="Y6:Y7" si="9">IF($X6=1,23,IF($X6=2,20,IF($X6=3,18,IF($X6=4,16,IF($X6=5,14,IF($X6=6,12,IF($X6=7,11,IF($X6=8,10,0))))))))+IF($X6=9,9,IF($X6=10,8,IF($X6=11,6,IF($X6=12,5,IF($X6=13,4,IF($X6=14,3,IF($X6=15,2,0)))))))+IF($XZ6=16,1,IF($X6=17,0,0))</f>
        <v>0</v>
      </c>
      <c r="Z6" s="4"/>
      <c r="AA6" s="46">
        <f t="shared" ref="AA6:AA7" si="10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31" x14ac:dyDescent="0.25">
      <c r="A7" s="112">
        <v>2</v>
      </c>
      <c r="B7" s="103">
        <v>22</v>
      </c>
      <c r="C7" s="4"/>
      <c r="D7" s="4" t="s">
        <v>147</v>
      </c>
      <c r="E7" s="1" t="s">
        <v>149</v>
      </c>
      <c r="F7" s="1" t="s">
        <v>150</v>
      </c>
      <c r="G7" s="134">
        <f t="shared" si="0"/>
        <v>20</v>
      </c>
      <c r="H7" s="155"/>
      <c r="I7" s="156">
        <f t="shared" si="1"/>
        <v>0</v>
      </c>
      <c r="J7" s="90">
        <v>2</v>
      </c>
      <c r="K7" s="95">
        <f t="shared" si="2"/>
        <v>20</v>
      </c>
      <c r="L7" s="88"/>
      <c r="M7" s="95">
        <f t="shared" si="3"/>
        <v>0</v>
      </c>
      <c r="N7" s="89"/>
      <c r="O7" s="95">
        <f t="shared" si="4"/>
        <v>0</v>
      </c>
      <c r="P7" s="90"/>
      <c r="Q7" s="95">
        <f t="shared" si="5"/>
        <v>0</v>
      </c>
      <c r="R7" s="88"/>
      <c r="S7" s="95">
        <f t="shared" si="6"/>
        <v>0</v>
      </c>
      <c r="T7" s="9"/>
      <c r="U7" s="95">
        <f t="shared" si="7"/>
        <v>0</v>
      </c>
      <c r="V7" s="88"/>
      <c r="W7" s="95">
        <f t="shared" si="8"/>
        <v>0</v>
      </c>
      <c r="X7" s="9"/>
      <c r="Y7" s="95">
        <f t="shared" si="9"/>
        <v>0</v>
      </c>
      <c r="Z7" s="9"/>
      <c r="AA7" s="46">
        <f t="shared" si="10"/>
        <v>0</v>
      </c>
    </row>
  </sheetData>
  <sortState xmlns:xlrd2="http://schemas.microsoft.com/office/spreadsheetml/2017/richdata2" ref="B6:AA7">
    <sortCondition descending="1" ref="G6:G7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1">
    <mergeCell ref="V3:W3"/>
    <mergeCell ref="C1:O1"/>
    <mergeCell ref="H3:I3"/>
    <mergeCell ref="J3:K3"/>
    <mergeCell ref="L3:M3"/>
    <mergeCell ref="N3:O3"/>
    <mergeCell ref="P3:Q3"/>
    <mergeCell ref="R3:S3"/>
    <mergeCell ref="T3:U3"/>
    <mergeCell ref="Z3:AA3"/>
    <mergeCell ref="X3:Y3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50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9"/>
  <sheetViews>
    <sheetView zoomScale="70" zoomScaleNormal="70" workbookViewId="0">
      <selection activeCell="C1" sqref="C1:O1"/>
    </sheetView>
  </sheetViews>
  <sheetFormatPr defaultRowHeight="15.75" x14ac:dyDescent="0.25"/>
  <cols>
    <col min="1" max="1" width="12.7109375" style="14" customWidth="1"/>
    <col min="2" max="2" width="8.5703125" style="81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9" width="7.7109375" style="6" hidden="1" customWidth="1"/>
    <col min="10" max="11" width="7.7109375" style="6" customWidth="1"/>
    <col min="12" max="12" width="7.7109375" style="100" hidden="1" customWidth="1"/>
    <col min="13" max="15" width="7.7109375" style="6" hidden="1" customWidth="1"/>
    <col min="16" max="16" width="7.7109375" style="100" hidden="1" customWidth="1"/>
    <col min="17" max="19" width="7.7109375" style="6" hidden="1" customWidth="1"/>
    <col min="20" max="20" width="7.7109375" style="2" hidden="1" customWidth="1"/>
    <col min="21" max="21" width="7.7109375" style="6" hidden="1" customWidth="1"/>
    <col min="22" max="22" width="7.7109375" style="2" hidden="1" customWidth="1"/>
    <col min="23" max="23" width="7.7109375" style="6" hidden="1" customWidth="1"/>
    <col min="24" max="24" width="7.7109375" style="100" hidden="1" customWidth="1"/>
    <col min="25" max="25" width="7.7109375" style="6" hidden="1" customWidth="1"/>
    <col min="26" max="26" width="7.7109375" style="100" hidden="1" customWidth="1"/>
    <col min="27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31" x14ac:dyDescent="0.25">
      <c r="C1" s="139" t="s">
        <v>184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R1" s="23"/>
      <c r="S1" s="23"/>
      <c r="T1" s="113"/>
      <c r="U1" s="23"/>
      <c r="V1" s="110"/>
      <c r="W1" s="65"/>
      <c r="X1" s="114"/>
      <c r="Y1" s="65"/>
      <c r="Z1" s="114"/>
      <c r="AA1" s="23"/>
      <c r="AC1"/>
      <c r="AD1"/>
      <c r="AE1"/>
    </row>
    <row r="2" spans="1:31" x14ac:dyDescent="0.25">
      <c r="AC2"/>
      <c r="AD2"/>
      <c r="AE2"/>
    </row>
    <row r="3" spans="1:31" x14ac:dyDescent="0.25">
      <c r="A3" s="8" t="s">
        <v>56</v>
      </c>
      <c r="B3" s="80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  <c r="AC3"/>
      <c r="AD3"/>
      <c r="AE3"/>
    </row>
    <row r="4" spans="1:31" x14ac:dyDescent="0.25">
      <c r="X4" s="101"/>
      <c r="Y4" s="1"/>
      <c r="AC4"/>
      <c r="AD4"/>
      <c r="AE4"/>
    </row>
    <row r="5" spans="1:31" x14ac:dyDescent="0.25">
      <c r="H5" s="34" t="s">
        <v>23</v>
      </c>
      <c r="I5" s="34" t="s">
        <v>24</v>
      </c>
      <c r="J5" s="34" t="s">
        <v>23</v>
      </c>
      <c r="K5" s="34" t="s">
        <v>24</v>
      </c>
      <c r="L5" s="97" t="s">
        <v>23</v>
      </c>
      <c r="M5" s="34" t="s">
        <v>24</v>
      </c>
      <c r="N5" s="34" t="s">
        <v>23</v>
      </c>
      <c r="O5" s="34" t="s">
        <v>24</v>
      </c>
      <c r="P5" s="97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97" t="s">
        <v>23</v>
      </c>
      <c r="AA5" s="34" t="s">
        <v>24</v>
      </c>
      <c r="AC5"/>
      <c r="AD5"/>
      <c r="AE5"/>
    </row>
    <row r="6" spans="1:31" ht="15.75" customHeight="1" x14ac:dyDescent="0.25">
      <c r="A6" s="112">
        <v>1</v>
      </c>
      <c r="B6" s="80">
        <v>58</v>
      </c>
      <c r="C6" s="4"/>
      <c r="D6" s="10" t="s">
        <v>43</v>
      </c>
      <c r="E6" s="1" t="s">
        <v>93</v>
      </c>
      <c r="F6" s="1" t="s">
        <v>87</v>
      </c>
      <c r="G6" s="33">
        <f>I6+K6+M6+O6+Q6+S6+U6+W6+Y6+AA6</f>
        <v>23</v>
      </c>
      <c r="H6" s="157"/>
      <c r="I6" s="156">
        <f>IF($H6=1,23,IF($H6=2,20,IF($H6=3,18,IF($H6=4,16,IF($H6=5,14,IF($H6=6,12,IF($H6=7,11,IF($H6=8,10,0))))))))+IF($H6=9,9,IF($H6=10,8,IF($H6=11,6,IF($H6=12,5,IF($H6=13,4,IF($H6=14,3,IF($H6=15,2,0)))))))+IF($H6=16,1,IF($H6=17,0,0))</f>
        <v>0</v>
      </c>
      <c r="J6" s="4">
        <v>1</v>
      </c>
      <c r="K6" s="95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101"/>
      <c r="M6" s="95">
        <f t="shared" ref="M6:M9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89"/>
      <c r="O6" s="95">
        <f t="shared" ref="O6:O9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104"/>
      <c r="Q6" s="95">
        <f t="shared" ref="Q6:Q9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88"/>
      <c r="S6" s="95">
        <f t="shared" ref="S6:S9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9"/>
      <c r="U6" s="95">
        <f t="shared" ref="U6:U9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90"/>
      <c r="W6" s="95">
        <f t="shared" ref="W6:W9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46">
        <f t="shared" ref="Y6:Y9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107"/>
      <c r="AA6" s="46">
        <f t="shared" ref="AA6:AA9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31" x14ac:dyDescent="0.25">
      <c r="A7" s="112">
        <v>2</v>
      </c>
      <c r="B7" s="80">
        <v>754</v>
      </c>
      <c r="C7" s="10"/>
      <c r="D7" s="10" t="s">
        <v>43</v>
      </c>
      <c r="E7" s="1" t="s">
        <v>51</v>
      </c>
      <c r="F7" s="1" t="s">
        <v>52</v>
      </c>
      <c r="G7" s="33">
        <f>I7+K7+M7+O7+Q7+S7+U7+W7+Y7+AA7</f>
        <v>20</v>
      </c>
      <c r="H7" s="157"/>
      <c r="I7" s="156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>
        <v>2</v>
      </c>
      <c r="K7" s="95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98"/>
      <c r="M7" s="95">
        <f t="shared" si="0"/>
        <v>0</v>
      </c>
      <c r="N7" s="4"/>
      <c r="O7" s="95">
        <f t="shared" si="1"/>
        <v>0</v>
      </c>
      <c r="P7" s="101"/>
      <c r="Q7" s="95">
        <f t="shared" si="2"/>
        <v>0</v>
      </c>
      <c r="R7" s="88"/>
      <c r="S7" s="95">
        <f t="shared" si="3"/>
        <v>0</v>
      </c>
      <c r="T7" s="4"/>
      <c r="U7" s="95">
        <f t="shared" si="4"/>
        <v>0</v>
      </c>
      <c r="V7" s="90"/>
      <c r="W7" s="95">
        <f t="shared" si="5"/>
        <v>0</v>
      </c>
      <c r="X7" s="107"/>
      <c r="Y7" s="46">
        <f t="shared" si="6"/>
        <v>0</v>
      </c>
      <c r="Z7" s="101"/>
      <c r="AA7" s="46">
        <f t="shared" si="7"/>
        <v>0</v>
      </c>
    </row>
    <row r="8" spans="1:31" x14ac:dyDescent="0.25">
      <c r="A8" s="112">
        <v>3</v>
      </c>
      <c r="B8" s="80">
        <v>46</v>
      </c>
      <c r="C8" s="4"/>
      <c r="D8" s="10" t="s">
        <v>43</v>
      </c>
      <c r="E8" s="1" t="s">
        <v>88</v>
      </c>
      <c r="F8" s="1" t="s">
        <v>89</v>
      </c>
      <c r="G8" s="33">
        <f>I8+K8+M8+O8+Q8+S8+U8+W8+Y8+AA8</f>
        <v>18</v>
      </c>
      <c r="H8" s="157"/>
      <c r="I8" s="156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4">
        <v>3</v>
      </c>
      <c r="K8" s="95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01"/>
      <c r="M8" s="95">
        <f t="shared" si="0"/>
        <v>0</v>
      </c>
      <c r="N8" s="4"/>
      <c r="O8" s="95">
        <f t="shared" si="1"/>
        <v>0</v>
      </c>
      <c r="P8" s="101"/>
      <c r="Q8" s="95">
        <f t="shared" si="2"/>
        <v>0</v>
      </c>
      <c r="R8" s="4"/>
      <c r="S8" s="95">
        <f t="shared" si="3"/>
        <v>0</v>
      </c>
      <c r="T8" s="4"/>
      <c r="U8" s="95">
        <f t="shared" si="4"/>
        <v>0</v>
      </c>
      <c r="V8" s="4"/>
      <c r="W8" s="95">
        <f t="shared" si="5"/>
        <v>0</v>
      </c>
      <c r="X8" s="107"/>
      <c r="Y8" s="46">
        <f t="shared" si="6"/>
        <v>0</v>
      </c>
      <c r="Z8" s="101"/>
      <c r="AA8" s="46">
        <f t="shared" si="7"/>
        <v>0</v>
      </c>
      <c r="AC8"/>
      <c r="AD8"/>
      <c r="AE8"/>
    </row>
    <row r="9" spans="1:31" x14ac:dyDescent="0.25">
      <c r="A9" s="108">
        <v>4</v>
      </c>
      <c r="B9" s="80">
        <v>74</v>
      </c>
      <c r="C9" s="4"/>
      <c r="D9" s="10" t="s">
        <v>43</v>
      </c>
      <c r="E9" s="1" t="s">
        <v>130</v>
      </c>
      <c r="F9" s="1" t="s">
        <v>12</v>
      </c>
      <c r="G9" s="33">
        <f>I9+K9+M9+O9+Q9+S9+U9+W9+Y9+AA9</f>
        <v>16</v>
      </c>
      <c r="H9" s="157"/>
      <c r="I9" s="156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90">
        <v>4</v>
      </c>
      <c r="K9" s="95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98"/>
      <c r="M9" s="95">
        <f t="shared" si="0"/>
        <v>0</v>
      </c>
      <c r="N9" s="4"/>
      <c r="O9" s="95">
        <f t="shared" si="1"/>
        <v>0</v>
      </c>
      <c r="P9" s="101"/>
      <c r="Q9" s="95">
        <f t="shared" si="2"/>
        <v>0</v>
      </c>
      <c r="R9" s="4"/>
      <c r="S9" s="95">
        <f t="shared" si="3"/>
        <v>0</v>
      </c>
      <c r="T9" s="4"/>
      <c r="U9" s="95">
        <f t="shared" si="4"/>
        <v>0</v>
      </c>
      <c r="V9" s="4"/>
      <c r="W9" s="95">
        <f t="shared" si="5"/>
        <v>0</v>
      </c>
      <c r="X9" s="107"/>
      <c r="Y9" s="46">
        <f t="shared" si="6"/>
        <v>0</v>
      </c>
      <c r="Z9" s="101"/>
      <c r="AA9" s="46">
        <f t="shared" si="7"/>
        <v>0</v>
      </c>
    </row>
  </sheetData>
  <sortState xmlns:xlrd2="http://schemas.microsoft.com/office/spreadsheetml/2017/richdata2" ref="B6:L9">
    <sortCondition ref="J6:J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1">
    <mergeCell ref="Z3:AA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O1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8"/>
  <sheetViews>
    <sheetView zoomScale="70" zoomScaleNormal="70" workbookViewId="0">
      <selection activeCell="C1" sqref="C1:N1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9" width="7.7109375" style="13" hidden="1" customWidth="1"/>
    <col min="10" max="11" width="7.7109375" style="13" customWidth="1"/>
    <col min="12" max="27" width="7.7109375" style="13" hidden="1" customWidth="1"/>
    <col min="28" max="28" width="0.140625" style="6" customWidth="1"/>
    <col min="29" max="16384" width="9.140625" style="6"/>
  </cols>
  <sheetData>
    <row r="1" spans="1:32" x14ac:dyDescent="0.25">
      <c r="A1" s="6"/>
      <c r="B1" s="25"/>
      <c r="C1" s="139" t="s">
        <v>183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5"/>
      <c r="P1" s="25"/>
      <c r="Q1" s="25"/>
      <c r="S1" s="23"/>
      <c r="T1" s="149"/>
      <c r="U1" s="150"/>
      <c r="V1" s="150"/>
      <c r="W1" s="150"/>
      <c r="X1" s="111"/>
      <c r="Y1" s="111"/>
      <c r="Z1" s="25"/>
      <c r="AA1" s="25"/>
    </row>
    <row r="2" spans="1:32" x14ac:dyDescent="0.25">
      <c r="A2" s="6"/>
      <c r="B2" s="25"/>
      <c r="C2" s="25"/>
      <c r="D2" s="25"/>
      <c r="E2" s="25"/>
      <c r="F2" s="25"/>
      <c r="G2" s="25"/>
      <c r="H2" s="23"/>
      <c r="I2" s="24"/>
      <c r="J2" s="39"/>
      <c r="K2" s="37"/>
      <c r="L2" s="25"/>
      <c r="M2" s="25"/>
      <c r="N2" s="23"/>
      <c r="O2" s="24"/>
      <c r="P2" s="39"/>
      <c r="Q2" s="24"/>
      <c r="R2" s="23"/>
      <c r="S2" s="23"/>
      <c r="T2" s="23"/>
      <c r="U2" s="23"/>
      <c r="V2" s="65"/>
      <c r="W2" s="23"/>
      <c r="X2" s="23"/>
      <c r="Y2" s="23"/>
      <c r="Z2" s="65"/>
      <c r="AA2" s="23"/>
    </row>
    <row r="3" spans="1:32" x14ac:dyDescent="0.25">
      <c r="A3" s="8" t="s">
        <v>56</v>
      </c>
      <c r="B3" s="3" t="s">
        <v>3</v>
      </c>
      <c r="C3" s="74" t="s">
        <v>67</v>
      </c>
      <c r="D3" s="3" t="s">
        <v>2</v>
      </c>
      <c r="E3" s="5" t="s">
        <v>8</v>
      </c>
      <c r="F3" s="5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32" ht="1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C4"/>
      <c r="AD4"/>
      <c r="AE4"/>
      <c r="AF4"/>
    </row>
    <row r="5" spans="1:32" x14ac:dyDescent="0.25">
      <c r="A5" s="79"/>
      <c r="B5" s="66"/>
      <c r="C5" s="66"/>
      <c r="D5" s="66"/>
      <c r="E5" s="83"/>
      <c r="F5" s="83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32" ht="15.75" customHeight="1" x14ac:dyDescent="0.25">
      <c r="A6" s="112">
        <v>1</v>
      </c>
      <c r="B6" s="80">
        <v>8</v>
      </c>
      <c r="C6" s="4"/>
      <c r="D6" s="4" t="s">
        <v>44</v>
      </c>
      <c r="E6" s="11" t="s">
        <v>59</v>
      </c>
      <c r="F6" s="11" t="s">
        <v>60</v>
      </c>
      <c r="G6" s="33">
        <f>I6+K6+M6+O6+Q6+S6+U6+W6+Y6+AA6</f>
        <v>23</v>
      </c>
      <c r="H6" s="158"/>
      <c r="I6" s="156">
        <f>IF($H6=1,23,IF($H6=2,20,IF($H6=3,18,IF($H6=4,16,IF($H6=5,14,IF($H6=6,12,IF($H6=7,11,IF($H6=8,10,0))))))))+IF($H6=9,9,IF($H6=10,8,IF($H6=11,6,IF($H6=12,5,IF($H6=13,4,IF($H6=14,3,IF($H6=15,2,0)))))))+IF($H6=16,1,IF($H6=17,0,0))</f>
        <v>0</v>
      </c>
      <c r="J6" s="90">
        <v>1</v>
      </c>
      <c r="K6" s="95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88"/>
      <c r="M6" s="95">
        <f t="shared" ref="M6:M8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89"/>
      <c r="O6" s="95">
        <f t="shared" ref="O6:O8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90"/>
      <c r="Q6" s="95">
        <f t="shared" ref="Q6:Q8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88"/>
      <c r="S6" s="95">
        <f t="shared" ref="S6:S8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9"/>
      <c r="U6" s="95">
        <f t="shared" ref="U6:U8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88"/>
      <c r="W6" s="95">
        <f t="shared" ref="W6:W8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46">
        <f t="shared" ref="Y6:Y8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9"/>
      <c r="AA6" s="46">
        <f t="shared" ref="AA6:AA8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32" x14ac:dyDescent="0.25">
      <c r="A7" s="112">
        <v>2</v>
      </c>
      <c r="B7" s="80">
        <v>70</v>
      </c>
      <c r="C7" s="4"/>
      <c r="D7" s="4" t="s">
        <v>44</v>
      </c>
      <c r="E7" s="64" t="s">
        <v>53</v>
      </c>
      <c r="F7" s="64" t="s">
        <v>54</v>
      </c>
      <c r="G7" s="33">
        <f>I7+K7+M7+O7+Q7+S7+U7+W7+Y7+AA7</f>
        <v>20</v>
      </c>
      <c r="H7" s="158"/>
      <c r="I7" s="159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>
        <v>2</v>
      </c>
      <c r="K7" s="9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88"/>
      <c r="M7" s="9">
        <f t="shared" si="0"/>
        <v>0</v>
      </c>
      <c r="N7" s="89"/>
      <c r="O7" s="9">
        <f t="shared" si="1"/>
        <v>0</v>
      </c>
      <c r="P7" s="90"/>
      <c r="Q7" s="9">
        <f t="shared" si="2"/>
        <v>0</v>
      </c>
      <c r="R7" s="88"/>
      <c r="S7" s="9">
        <f t="shared" si="3"/>
        <v>0</v>
      </c>
      <c r="T7" s="9"/>
      <c r="U7" s="9">
        <f t="shared" si="4"/>
        <v>0</v>
      </c>
      <c r="V7" s="88"/>
      <c r="W7" s="9">
        <f t="shared" si="5"/>
        <v>0</v>
      </c>
      <c r="X7" s="107"/>
      <c r="Y7" s="46">
        <f t="shared" si="6"/>
        <v>0</v>
      </c>
      <c r="Z7" s="9"/>
      <c r="AA7" s="34">
        <f t="shared" si="7"/>
        <v>0</v>
      </c>
    </row>
    <row r="8" spans="1:32" s="12" customFormat="1" x14ac:dyDescent="0.25">
      <c r="A8" s="112">
        <v>3</v>
      </c>
      <c r="B8" s="80">
        <v>58</v>
      </c>
      <c r="C8" s="4"/>
      <c r="D8" s="4" t="s">
        <v>44</v>
      </c>
      <c r="E8" s="1" t="s">
        <v>93</v>
      </c>
      <c r="F8" s="1" t="s">
        <v>87</v>
      </c>
      <c r="G8" s="33">
        <f>I8+K8+M8+O8+Q8+S8+U8+W8+Y8+AA8</f>
        <v>18</v>
      </c>
      <c r="H8" s="158"/>
      <c r="I8" s="159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90">
        <v>3</v>
      </c>
      <c r="K8" s="9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0"/>
      <c r="M8" s="9">
        <f t="shared" si="0"/>
        <v>0</v>
      </c>
      <c r="N8" s="4"/>
      <c r="O8" s="9">
        <f t="shared" si="1"/>
        <v>0</v>
      </c>
      <c r="P8" s="90"/>
      <c r="Q8" s="9">
        <f t="shared" si="2"/>
        <v>0</v>
      </c>
      <c r="R8" s="88"/>
      <c r="S8" s="9">
        <f t="shared" si="3"/>
        <v>0</v>
      </c>
      <c r="T8" s="9"/>
      <c r="U8" s="9">
        <f t="shared" si="4"/>
        <v>0</v>
      </c>
      <c r="V8" s="88"/>
      <c r="W8" s="9">
        <f t="shared" si="5"/>
        <v>0</v>
      </c>
      <c r="X8" s="107"/>
      <c r="Y8" s="46">
        <f t="shared" si="6"/>
        <v>0</v>
      </c>
      <c r="Z8" s="9"/>
      <c r="AA8" s="34">
        <f t="shared" si="7"/>
        <v>0</v>
      </c>
      <c r="AB8" s="6"/>
      <c r="AC8" s="6"/>
      <c r="AD8" s="6"/>
      <c r="AE8" s="6"/>
      <c r="AF8" s="6"/>
    </row>
  </sheetData>
  <sortState xmlns:xlrd2="http://schemas.microsoft.com/office/spreadsheetml/2017/richdata2" ref="B6:K8">
    <sortCondition ref="J6:J8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2">
    <mergeCell ref="Z3:AA3"/>
    <mergeCell ref="T1:W1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C1:N1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9"/>
  <sheetViews>
    <sheetView zoomScale="70" zoomScaleNormal="70" workbookViewId="0">
      <selection activeCell="C1" sqref="C1:N1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9" width="7.7109375" style="13" hidden="1" customWidth="1"/>
    <col min="10" max="11" width="7.7109375" style="13" customWidth="1"/>
    <col min="12" max="12" width="7.7109375" style="2" hidden="1" customWidth="1"/>
    <col min="13" max="27" width="7.7109375" style="13" hidden="1" customWidth="1"/>
    <col min="28" max="28" width="0.140625" style="6" customWidth="1"/>
    <col min="29" max="16384" width="9.140625" style="6"/>
  </cols>
  <sheetData>
    <row r="1" spans="1:32" x14ac:dyDescent="0.25">
      <c r="A1" s="6"/>
      <c r="B1" s="25"/>
      <c r="C1" s="139" t="s">
        <v>182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5"/>
      <c r="P1" s="25"/>
      <c r="Q1" s="25"/>
      <c r="S1" s="23"/>
      <c r="T1" s="149"/>
      <c r="U1" s="150"/>
      <c r="V1" s="150"/>
      <c r="W1" s="150"/>
      <c r="X1" s="111"/>
      <c r="Y1" s="111"/>
      <c r="Z1" s="25"/>
      <c r="AA1" s="25"/>
    </row>
    <row r="2" spans="1:32" x14ac:dyDescent="0.25">
      <c r="A2" s="6"/>
      <c r="B2" s="25"/>
      <c r="C2" s="25"/>
      <c r="D2" s="23"/>
      <c r="E2" s="25"/>
      <c r="F2" s="25"/>
      <c r="G2" s="25"/>
      <c r="H2" s="25"/>
      <c r="I2" s="25"/>
      <c r="J2" s="25"/>
      <c r="K2" s="25"/>
      <c r="L2" s="82"/>
      <c r="M2" s="25"/>
      <c r="N2" s="25"/>
      <c r="O2" s="25"/>
      <c r="P2" s="25"/>
      <c r="Q2" s="25"/>
      <c r="R2" s="23"/>
      <c r="S2" s="23"/>
      <c r="T2" s="23"/>
      <c r="U2" s="23"/>
      <c r="V2" s="65"/>
      <c r="W2" s="23"/>
      <c r="X2" s="23"/>
      <c r="Y2" s="23"/>
      <c r="Z2" s="65"/>
      <c r="AA2" s="23"/>
    </row>
    <row r="3" spans="1:32" x14ac:dyDescent="0.25">
      <c r="A3" s="6"/>
      <c r="B3" s="25"/>
      <c r="C3" s="25"/>
      <c r="D3" s="25"/>
      <c r="E3" s="25"/>
      <c r="F3" s="25"/>
      <c r="G3" s="25"/>
      <c r="H3" s="23"/>
      <c r="I3" s="24"/>
      <c r="J3" s="39"/>
      <c r="K3" s="37"/>
      <c r="L3" s="82"/>
      <c r="M3" s="25"/>
      <c r="N3" s="23"/>
      <c r="O3" s="24"/>
      <c r="P3" s="39"/>
      <c r="Q3" s="24"/>
      <c r="R3" s="23"/>
      <c r="S3" s="23"/>
      <c r="T3" s="23"/>
      <c r="U3" s="23"/>
      <c r="V3" s="65"/>
      <c r="W3" s="23"/>
      <c r="X3" s="23"/>
      <c r="Y3" s="23"/>
      <c r="Z3" s="65"/>
      <c r="AA3" s="23"/>
    </row>
    <row r="4" spans="1:32" ht="31.5" x14ac:dyDescent="0.25">
      <c r="A4" s="8" t="s">
        <v>56</v>
      </c>
      <c r="B4" s="3" t="s">
        <v>3</v>
      </c>
      <c r="C4" s="74" t="s">
        <v>67</v>
      </c>
      <c r="D4" s="3" t="s">
        <v>2</v>
      </c>
      <c r="E4" s="5" t="s">
        <v>8</v>
      </c>
      <c r="F4" s="5" t="s">
        <v>7</v>
      </c>
      <c r="G4" s="3" t="s">
        <v>22</v>
      </c>
      <c r="H4" s="145" t="s">
        <v>108</v>
      </c>
      <c r="I4" s="146"/>
      <c r="J4" s="145" t="s">
        <v>107</v>
      </c>
      <c r="K4" s="146"/>
      <c r="L4" s="145" t="s">
        <v>109</v>
      </c>
      <c r="M4" s="146"/>
      <c r="N4" s="145" t="s">
        <v>110</v>
      </c>
      <c r="O4" s="146"/>
      <c r="P4" s="145" t="s">
        <v>111</v>
      </c>
      <c r="Q4" s="146"/>
      <c r="R4" s="145" t="s">
        <v>112</v>
      </c>
      <c r="S4" s="146"/>
      <c r="T4" s="147"/>
      <c r="U4" s="146"/>
      <c r="V4" s="147"/>
      <c r="W4" s="146"/>
      <c r="X4" s="147"/>
      <c r="Y4" s="146"/>
      <c r="Z4" s="141"/>
      <c r="AA4" s="142"/>
    </row>
    <row r="5" spans="1:32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C5"/>
      <c r="AD5"/>
      <c r="AE5"/>
      <c r="AF5"/>
    </row>
    <row r="6" spans="1:32" x14ac:dyDescent="0.25">
      <c r="A6" s="79"/>
      <c r="B6" s="66"/>
      <c r="C6" s="66"/>
      <c r="D6" s="66"/>
      <c r="E6" s="32"/>
      <c r="F6" s="32"/>
      <c r="G6" s="32"/>
      <c r="H6" s="34" t="s">
        <v>23</v>
      </c>
      <c r="I6" s="34" t="s">
        <v>24</v>
      </c>
      <c r="J6" s="34" t="s">
        <v>23</v>
      </c>
      <c r="K6" s="34" t="s">
        <v>24</v>
      </c>
      <c r="L6" s="34" t="s">
        <v>23</v>
      </c>
      <c r="M6" s="34" t="s">
        <v>24</v>
      </c>
      <c r="N6" s="34" t="s">
        <v>23</v>
      </c>
      <c r="O6" s="34" t="s">
        <v>24</v>
      </c>
      <c r="P6" s="34" t="s">
        <v>23</v>
      </c>
      <c r="Q6" s="34" t="s">
        <v>24</v>
      </c>
      <c r="R6" s="34" t="s">
        <v>23</v>
      </c>
      <c r="S6" s="34" t="s">
        <v>24</v>
      </c>
      <c r="T6" s="34" t="s">
        <v>23</v>
      </c>
      <c r="U6" s="34" t="s">
        <v>24</v>
      </c>
      <c r="V6" s="34" t="s">
        <v>23</v>
      </c>
      <c r="W6" s="34" t="s">
        <v>24</v>
      </c>
      <c r="X6" s="97" t="s">
        <v>23</v>
      </c>
      <c r="Y6" s="34" t="s">
        <v>24</v>
      </c>
      <c r="Z6" s="34" t="s">
        <v>23</v>
      </c>
      <c r="AA6" s="34" t="s">
        <v>24</v>
      </c>
    </row>
    <row r="7" spans="1:32" x14ac:dyDescent="0.25">
      <c r="A7" s="112">
        <v>1</v>
      </c>
      <c r="B7" s="80">
        <v>8</v>
      </c>
      <c r="C7" s="4"/>
      <c r="D7" s="4" t="s">
        <v>45</v>
      </c>
      <c r="E7" s="64" t="s">
        <v>59</v>
      </c>
      <c r="F7" s="64" t="s">
        <v>60</v>
      </c>
      <c r="G7" s="84">
        <f>I7+K7+M7+O7+Q7+S7+U7+W7+Y7+AA7</f>
        <v>23</v>
      </c>
      <c r="H7" s="160"/>
      <c r="I7" s="161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104">
        <v>1</v>
      </c>
      <c r="K7" s="115">
        <f>IF($J7=1,23,IF($J7=2,20,IF($J7=3,18,IF($J7=4,16,IF($J7=5,14,IF($J7=6,12,IF($J7=7,11,IF($J7=8,10,0))))))))+IF($J7=9,9,IF($J7=10,8,IF($J7=11,6,IF($J7=12,5,IF($J7=13,4,IF($J7=14,3,IF($J7=15,2,0)))))))+IF($J7=16,1,IF($J7=17,0,0))</f>
        <v>23</v>
      </c>
      <c r="L7" s="98"/>
      <c r="M7" s="115">
        <f t="shared" ref="M7:M9" si="0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54"/>
      <c r="O7" s="115">
        <f t="shared" ref="O7:O9" si="1">IF($N7=1,23,IF($N7=2,20,IF($N7=3,18,IF($N7=4,16,IF($N7=5,14,IF($N7=6,12,IF($N7=7,11,IF($N7=8,10,0))))))))+IF($N7=9,9,IF($N7=10,8,IF($N7=11,6,IF($N7=12,5,IF($N7=13,4,IF($N7=14,3,IF($N7=15,2,0)))))))+IF($N7=16,1,IF($N7=17,0,0))</f>
        <v>0</v>
      </c>
      <c r="P7" s="104"/>
      <c r="Q7" s="115">
        <f t="shared" ref="Q7:Q9" si="2">IF($P7=1,23,IF($P7=2,20,IF($P7=3,18,IF($P7=4,16,IF($P7=5,14,IF($P7=6,12,IF($P7=7,11,IF($P7=8,10,0))))))))+IF($P7=9,9,IF($P7=10,8,IF($P7=11,6,IF($P7=12,5,IF($P7=13,4,IF($P7=14,3,IF($P7=15,2,0)))))))+IF($P7=16,1,IF($P7=17,0,0))</f>
        <v>0</v>
      </c>
      <c r="R7" s="98"/>
      <c r="S7" s="115">
        <f t="shared" ref="S7:S9" si="3">IF($R7=1,23,IF($R7=2,20,IF($R7=3,18,IF($R7=4,16,IF($R7=5,14,IF($R7=6,12,IF($R7=7,11,IF($R7=8,10,0))))))))+IF($R7=9,9,IF($R7=10,8,IF($R7=11,6,IF($R7=12,5,IF($R7=13,4,IF($R7=14,3,IF($R7=15,2,0)))))))+IF($R7=16,1,IF($R7=17,0,0))</f>
        <v>0</v>
      </c>
      <c r="T7" s="107"/>
      <c r="U7" s="115">
        <f t="shared" ref="U7:U9" si="4">IF($T7=1,23,IF($T7=2,20,IF($T7=3,18,IF($T7=4,16,IF($T7=5,14,IF($T7=6,12,IF($T7=7,11,IF($T7=8,10,0))))))))+IF($T7=9,9,IF($T7=10,8,IF($T7=11,6,IF($T7=12,5,IF($T7=13,4,IF($T7=14,3,IF($T7=15,2,0)))))))+IF($T7=16,1,IF($T7=17,0,0))</f>
        <v>0</v>
      </c>
      <c r="V7" s="98"/>
      <c r="W7" s="115">
        <f t="shared" ref="W7:W9" si="5">IF($V7=1,23,IF($V7=2,20,IF($V7=3,18,IF($V7=4,16,IF($V7=5,14,IF($V7=6,12,IF($V7=7,11,IF($V7=8,10,0))))))))+IF($V7=9,9,IF($V7=10,8,IF($V7=11,6,IF($V7=12,5,IF($V7=13,4,IF($V7=14,3,IF($V7=15,2,0)))))))+IF($V7=16,1,IF($V7=17,0,0))</f>
        <v>0</v>
      </c>
      <c r="X7" s="107"/>
      <c r="Y7" s="153">
        <f t="shared" ref="Y7:Y9" si="6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07"/>
      <c r="AA7" s="115">
        <f t="shared" ref="AA7:AA9" si="7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2" x14ac:dyDescent="0.25">
      <c r="A8" s="112">
        <v>2</v>
      </c>
      <c r="B8" s="80">
        <v>19</v>
      </c>
      <c r="C8" s="4"/>
      <c r="D8" s="4" t="s">
        <v>45</v>
      </c>
      <c r="E8" s="11" t="s">
        <v>18</v>
      </c>
      <c r="F8" s="11" t="s">
        <v>62</v>
      </c>
      <c r="G8" s="84">
        <f>I8+K8+M8+O8+Q8+S8+U8+W8+Y8+AA8</f>
        <v>20</v>
      </c>
      <c r="H8" s="160"/>
      <c r="I8" s="162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04">
        <v>2</v>
      </c>
      <c r="K8" s="107">
        <f>IF($J8=1,23,IF($J8=2,20,IF($J8=3,18,IF($J8=4,16,IF($J8=5,14,IF($J8=6,12,IF($J8=7,11,IF($J8=8,10,0))))))))+IF($J8=9,9,IF($J8=10,8,IF($J8=11,6,IF($J8=12,5,IF($J8=13,4,IF($J8=14,3,IF($J8=15,2,0)))))))+IF($J8=16,1,IF($J8=17,0,0))</f>
        <v>20</v>
      </c>
      <c r="L8" s="98"/>
      <c r="M8" s="115">
        <f t="shared" si="0"/>
        <v>0</v>
      </c>
      <c r="N8" s="154"/>
      <c r="O8" s="115">
        <f t="shared" si="1"/>
        <v>0</v>
      </c>
      <c r="P8" s="104"/>
      <c r="Q8" s="115">
        <f t="shared" si="2"/>
        <v>0</v>
      </c>
      <c r="R8" s="98"/>
      <c r="S8" s="115">
        <f t="shared" si="3"/>
        <v>0</v>
      </c>
      <c r="T8" s="107"/>
      <c r="U8" s="115">
        <f t="shared" si="4"/>
        <v>0</v>
      </c>
      <c r="V8" s="98"/>
      <c r="W8" s="115">
        <f t="shared" si="5"/>
        <v>0</v>
      </c>
      <c r="X8" s="107"/>
      <c r="Y8" s="153">
        <f t="shared" si="6"/>
        <v>0</v>
      </c>
      <c r="Z8" s="107"/>
      <c r="AA8" s="115">
        <f t="shared" si="7"/>
        <v>0</v>
      </c>
    </row>
    <row r="9" spans="1:32" s="12" customFormat="1" x14ac:dyDescent="0.25">
      <c r="A9" s="112">
        <v>3</v>
      </c>
      <c r="B9" s="80">
        <v>70</v>
      </c>
      <c r="C9" s="10"/>
      <c r="D9" s="4" t="s">
        <v>45</v>
      </c>
      <c r="E9" s="64" t="s">
        <v>53</v>
      </c>
      <c r="F9" s="64" t="s">
        <v>54</v>
      </c>
      <c r="G9" s="84">
        <f>I9+K9+M9+O9+Q9+S9+U9+W9+Y9+AA9</f>
        <v>18</v>
      </c>
      <c r="H9" s="160"/>
      <c r="I9" s="161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104">
        <v>3</v>
      </c>
      <c r="K9" s="115">
        <f>IF($J9=1,23,IF($J9=2,20,IF($J9=3,18,IF($J9=4,16,IF($J9=5,14,IF($J9=6,12,IF($J9=7,11,IF($J9=8,10,0))))))))+IF($J9=9,9,IF($J9=10,8,IF($J9=11,6,IF($J9=12,5,IF($J9=13,4,IF($J9=14,3,IF($J9=15,2,0)))))))+IF($J9=16,1,IF($J9=17,0,0))</f>
        <v>18</v>
      </c>
      <c r="L9" s="98"/>
      <c r="M9" s="115">
        <f t="shared" si="0"/>
        <v>0</v>
      </c>
      <c r="N9" s="154"/>
      <c r="O9" s="115">
        <f t="shared" si="1"/>
        <v>0</v>
      </c>
      <c r="P9" s="104"/>
      <c r="Q9" s="115">
        <f t="shared" si="2"/>
        <v>0</v>
      </c>
      <c r="R9" s="98"/>
      <c r="S9" s="115">
        <f t="shared" si="3"/>
        <v>0</v>
      </c>
      <c r="T9" s="107"/>
      <c r="U9" s="115">
        <f t="shared" si="4"/>
        <v>0</v>
      </c>
      <c r="V9" s="98"/>
      <c r="W9" s="115">
        <f t="shared" si="5"/>
        <v>0</v>
      </c>
      <c r="X9" s="101"/>
      <c r="Y9" s="153">
        <f t="shared" si="6"/>
        <v>0</v>
      </c>
      <c r="Z9" s="107"/>
      <c r="AA9" s="115">
        <f t="shared" si="7"/>
        <v>0</v>
      </c>
      <c r="AB9" s="6"/>
      <c r="AC9"/>
      <c r="AD9"/>
      <c r="AE9"/>
      <c r="AF9" s="6"/>
    </row>
  </sheetData>
  <sortState xmlns:xlrd2="http://schemas.microsoft.com/office/spreadsheetml/2017/richdata2" ref="B7:K9">
    <sortCondition ref="J7:J9"/>
  </sortState>
  <mergeCells count="12"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C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1"/>
  <sheetViews>
    <sheetView zoomScale="70" zoomScaleNormal="70" workbookViewId="0">
      <selection activeCell="C1" sqref="C1:M1"/>
    </sheetView>
  </sheetViews>
  <sheetFormatPr defaultRowHeight="15.75" x14ac:dyDescent="0.25"/>
  <cols>
    <col min="1" max="1" width="12.85546875" style="75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9" width="7.7109375" style="6" hidden="1" customWidth="1"/>
    <col min="10" max="11" width="7.7109375" style="6" customWidth="1"/>
    <col min="12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5"/>
      <c r="B1" s="25"/>
      <c r="C1" s="139" t="s">
        <v>181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78"/>
      <c r="O1" s="25"/>
      <c r="P1" s="25"/>
      <c r="Q1" s="25"/>
      <c r="R1" s="77"/>
      <c r="S1" s="77"/>
      <c r="T1" s="113"/>
      <c r="U1" s="77"/>
      <c r="V1" s="76"/>
      <c r="W1" s="77"/>
      <c r="X1" s="111"/>
      <c r="Y1" s="111"/>
      <c r="Z1" s="76"/>
      <c r="AA1" s="23"/>
    </row>
    <row r="2" spans="1:28" x14ac:dyDescent="0.25">
      <c r="A2" s="25"/>
      <c r="B2" s="25"/>
      <c r="C2" s="25"/>
      <c r="D2" s="25"/>
      <c r="E2" s="25"/>
      <c r="F2" s="25"/>
      <c r="G2" s="25"/>
      <c r="H2" s="77"/>
      <c r="I2" s="77"/>
      <c r="J2" s="77"/>
      <c r="K2" s="78"/>
      <c r="L2" s="78"/>
      <c r="M2" s="78"/>
      <c r="N2" s="77"/>
      <c r="O2" s="77"/>
      <c r="P2" s="77"/>
      <c r="Q2" s="25"/>
      <c r="R2" s="77"/>
      <c r="S2" s="77"/>
      <c r="T2" s="113"/>
      <c r="U2" s="77"/>
      <c r="V2" s="76"/>
      <c r="W2" s="77"/>
      <c r="X2" s="111"/>
      <c r="Y2" s="111"/>
      <c r="Z2" s="76"/>
      <c r="AA2" s="23"/>
    </row>
    <row r="3" spans="1:28" x14ac:dyDescent="0.25">
      <c r="A3" s="8" t="s">
        <v>56</v>
      </c>
      <c r="B3" s="3" t="s">
        <v>3</v>
      </c>
      <c r="C3" s="74" t="s">
        <v>67</v>
      </c>
      <c r="D3" s="3" t="s">
        <v>2</v>
      </c>
      <c r="E3" s="3" t="s">
        <v>8</v>
      </c>
      <c r="F3" s="3" t="s">
        <v>7</v>
      </c>
      <c r="G3" s="3" t="s">
        <v>22</v>
      </c>
      <c r="H3" s="145" t="s">
        <v>108</v>
      </c>
      <c r="I3" s="146"/>
      <c r="J3" s="145" t="s">
        <v>107</v>
      </c>
      <c r="K3" s="146"/>
      <c r="L3" s="145" t="s">
        <v>109</v>
      </c>
      <c r="M3" s="146"/>
      <c r="N3" s="145" t="s">
        <v>110</v>
      </c>
      <c r="O3" s="146"/>
      <c r="P3" s="145" t="s">
        <v>111</v>
      </c>
      <c r="Q3" s="146"/>
      <c r="R3" s="145" t="s">
        <v>112</v>
      </c>
      <c r="S3" s="146"/>
      <c r="T3" s="147"/>
      <c r="U3" s="146"/>
      <c r="V3" s="147"/>
      <c r="W3" s="146"/>
      <c r="X3" s="147"/>
      <c r="Y3" s="146"/>
      <c r="Z3" s="141"/>
      <c r="AA3" s="142"/>
    </row>
    <row r="4" spans="1:28" x14ac:dyDescent="0.25">
      <c r="A4" s="51"/>
      <c r="B4" s="52"/>
      <c r="C4" s="52"/>
      <c r="D4" s="52"/>
      <c r="E4" s="52"/>
      <c r="F4" s="52"/>
      <c r="G4" s="53"/>
    </row>
    <row r="5" spans="1:28" x14ac:dyDescent="0.25">
      <c r="A5" s="41"/>
      <c r="B5" s="85"/>
      <c r="C5" s="85"/>
      <c r="D5" s="85"/>
      <c r="E5" s="85"/>
      <c r="F5" s="85"/>
      <c r="G5" s="32"/>
      <c r="H5" s="34" t="s">
        <v>23</v>
      </c>
      <c r="I5" s="34" t="s">
        <v>24</v>
      </c>
      <c r="J5" s="34" t="s">
        <v>23</v>
      </c>
      <c r="K5" s="34" t="s">
        <v>24</v>
      </c>
      <c r="L5" s="34" t="s">
        <v>23</v>
      </c>
      <c r="M5" s="34" t="s">
        <v>24</v>
      </c>
      <c r="N5" s="34" t="s">
        <v>23</v>
      </c>
      <c r="O5" s="34" t="s">
        <v>24</v>
      </c>
      <c r="P5" s="34" t="s">
        <v>23</v>
      </c>
      <c r="Q5" s="34" t="s">
        <v>24</v>
      </c>
      <c r="R5" s="34" t="s">
        <v>23</v>
      </c>
      <c r="S5" s="34" t="s">
        <v>24</v>
      </c>
      <c r="T5" s="34" t="s">
        <v>23</v>
      </c>
      <c r="U5" s="34" t="s">
        <v>24</v>
      </c>
      <c r="V5" s="34" t="s">
        <v>23</v>
      </c>
      <c r="W5" s="34" t="s">
        <v>24</v>
      </c>
      <c r="X5" s="97" t="s">
        <v>23</v>
      </c>
      <c r="Y5" s="34" t="s">
        <v>24</v>
      </c>
      <c r="Z5" s="34" t="s">
        <v>23</v>
      </c>
      <c r="AA5" s="34" t="s">
        <v>24</v>
      </c>
    </row>
    <row r="6" spans="1:28" x14ac:dyDescent="0.25">
      <c r="A6" s="112">
        <v>1</v>
      </c>
      <c r="B6" s="80">
        <v>35</v>
      </c>
      <c r="C6" s="4"/>
      <c r="D6" s="4" t="s">
        <v>47</v>
      </c>
      <c r="E6" s="16" t="s">
        <v>117</v>
      </c>
      <c r="F6" s="7" t="s">
        <v>50</v>
      </c>
      <c r="G6" s="33">
        <f>I6+K6+M6+O6+Q6+S6+U6+W6+Y6+AA6</f>
        <v>46</v>
      </c>
      <c r="H6" s="9">
        <v>1</v>
      </c>
      <c r="I6" s="9">
        <f>IF($H6=1,23,IF($H6=2,20,IF($H6=3,18,IF($H6=4,16,IF($H6=5,14,IF($H6=6,12,IF($H6=7,11,IF($H6=8,10,0))))))))+IF($H6=9,9,IF($H6=10,8,IF($H6=11,6,IF($H6=12,5,IF($H6=13,4,IF($H6=14,3,IF($H6=15,2,0)))))))+IF($H6=16,1,IF($H6=17,0,0))</f>
        <v>23</v>
      </c>
      <c r="J6" s="9">
        <v>1</v>
      </c>
      <c r="K6" s="9">
        <f>IF($J6=1,23,IF($J6=2,20,IF($J6=3,18,IF($J6=4,16,IF($J6=5,14,IF($J6=6,12,IF($J6=7,11,IF($J6=8,10,0))))))))+IF($J6=9,9,IF($J6=10,8,IF($J6=11,6,IF($J6=12,5,IF($J6=13,4,IF($J6=14,3,IF($J6=15,2,0)))))))+IF($J6=16,1,IF($J6=17,0,0))</f>
        <v>23</v>
      </c>
      <c r="L6" s="89"/>
      <c r="M6" s="9">
        <f t="shared" ref="M6:M11" si="0">IF($L6=1,23,IF($L6=2,20,IF($L6=3,18,IF($L6=4,16,IF($L6=5,14,IF($L6=6,12,IF($L6=7,11,IF($L6=8,10,0))))))))+IF($L6=9,9,IF($L6=10,8,IF($L6=11,6,IF($L6=12,5,IF($L6=13,4,IF($L6=14,3,IF($L6=15,2,0)))))))+IF($L6=16,1,IF($L6=17,0,0))</f>
        <v>0</v>
      </c>
      <c r="N6" s="89"/>
      <c r="O6" s="9">
        <f t="shared" ref="O6:O11" si="1">IF($N6=1,23,IF($N6=2,20,IF($N6=3,18,IF($N6=4,16,IF($N6=5,14,IF($N6=6,12,IF($N6=7,11,IF($N6=8,10,0))))))))+IF($N6=9,9,IF($N6=10,8,IF($N6=11,6,IF($N6=12,5,IF($N6=13,4,IF($N6=14,3,IF($N6=15,2,0)))))))+IF($N6=16,1,IF($N6=17,0,0))</f>
        <v>0</v>
      </c>
      <c r="P6" s="9"/>
      <c r="Q6" s="9">
        <f t="shared" ref="Q6:Q11" si="2">IF($P6=1,23,IF($P6=2,20,IF($P6=3,18,IF($P6=4,16,IF($P6=5,14,IF($P6=6,12,IF($P6=7,11,IF($P6=8,10,0))))))))+IF($P6=9,9,IF($P6=10,8,IF($P6=11,6,IF($P6=12,5,IF($P6=13,4,IF($P6=14,3,IF($P6=15,2,0)))))))+IF($P6=16,1,IF($P6=17,0,0))</f>
        <v>0</v>
      </c>
      <c r="R6" s="89"/>
      <c r="S6" s="9">
        <f t="shared" ref="S6:S11" si="3">IF($R6=1,23,IF($R6=2,20,IF($R6=3,18,IF($R6=4,16,IF($R6=5,14,IF($R6=6,12,IF($R6=7,11,IF($R6=8,10,0))))))))+IF($R6=9,9,IF($R6=10,8,IF($R6=11,6,IF($R6=12,5,IF($R6=13,4,IF($R6=14,3,IF($R6=15,2,0)))))))+IF($R6=16,1,IF($R6=17,0,0))</f>
        <v>0</v>
      </c>
      <c r="T6" s="89"/>
      <c r="U6" s="9">
        <f t="shared" ref="U6:U11" si="4">IF($T6=1,23,IF($T6=2,20,IF($T6=3,18,IF($T6=4,16,IF($T6=5,14,IF($T6=6,12,IF($T6=7,11,IF($T6=8,10,0))))))))+IF($T6=9,9,IF($T6=10,8,IF($T6=11,6,IF($T6=12,5,IF($T6=13,4,IF($T6=14,3,IF($T6=15,2,0)))))))+IF($T6=16,1,IF($T6=17,0,0))</f>
        <v>0</v>
      </c>
      <c r="V6" s="89"/>
      <c r="W6" s="9">
        <f t="shared" ref="W6:W11" si="5">IF($V6=1,23,IF($V6=2,20,IF($V6=3,18,IF($V6=4,16,IF($V6=5,14,IF($V6=6,12,IF($V6=7,11,IF($V6=8,10,0))))))))+IF($V6=9,9,IF($V6=10,8,IF($V6=11,6,IF($V6=12,5,IF($V6=13,4,IF($V6=14,3,IF($V6=15,2,0)))))))+IF($V6=16,1,IF($V6=17,0,0))</f>
        <v>0</v>
      </c>
      <c r="X6" s="101"/>
      <c r="Y6" s="46">
        <f t="shared" ref="Y6:Y11" si="6">IF($X6=1,23,IF($X6=2,20,IF($X6=3,18,IF($X6=4,16,IF($X6=5,14,IF($X6=6,12,IF($X6=7,11,IF($X6=8,10,0))))))))+IF($X6=9,9,IF($X6=10,8,IF($X6=11,6,IF($X6=12,5,IF($X6=13,4,IF($X6=14,3,IF($X6=15,2,0)))))))+IF($XW6=16,1,IF($X6=17,0,0))</f>
        <v>0</v>
      </c>
      <c r="Z6" s="9"/>
      <c r="AA6" s="34">
        <f t="shared" ref="AA6:AA11" si="7">IF($Z6=1,23,IF($Z6=2,20,IF($Z6=3,18,IF($Z6=4,16,IF($Z6=5,14,IF($Z6=6,12,IF($Z6=7,11,IF($Z6=8,10,0))))))))+IF($Z6=9,9,IF($Z6=10,8,IF($Z6=11,6,IF($Z6=12,5,IF($Z6=13,4,IF($Z6=14,3,IF($Z6=15,2,0)))))))+IF($Z6=16,1,IF($Z6=17,0,0))</f>
        <v>0</v>
      </c>
    </row>
    <row r="7" spans="1:28" x14ac:dyDescent="0.25">
      <c r="A7" s="112">
        <v>2</v>
      </c>
      <c r="B7" s="80">
        <v>28</v>
      </c>
      <c r="C7" s="4"/>
      <c r="D7" s="4" t="s">
        <v>47</v>
      </c>
      <c r="E7" s="1" t="s">
        <v>118</v>
      </c>
      <c r="F7" s="1" t="s">
        <v>119</v>
      </c>
      <c r="G7" s="33">
        <f>I7+K7+M7+O7+Q7+S7+U7+W7+Y7+AA7</f>
        <v>36</v>
      </c>
      <c r="H7" s="4">
        <v>4</v>
      </c>
      <c r="I7" s="9">
        <f>IF($H7=1,23,IF($H7=2,20,IF($H7=3,18,IF($H7=4,16,IF($H7=5,14,IF($H7=6,12,IF($H7=7,11,IF($H7=8,10,0))))))))+IF($H7=9,9,IF($H7=10,8,IF($H7=11,6,IF($H7=12,5,IF($H7=13,4,IF($H7=14,3,IF($H7=15,2,0)))))))+IF($H7=16,1,IF($H7=17,0,0))</f>
        <v>16</v>
      </c>
      <c r="J7" s="4">
        <v>2</v>
      </c>
      <c r="K7" s="9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4"/>
      <c r="M7" s="9">
        <f t="shared" si="0"/>
        <v>0</v>
      </c>
      <c r="N7" s="89"/>
      <c r="O7" s="9">
        <f t="shared" si="1"/>
        <v>0</v>
      </c>
      <c r="P7" s="90"/>
      <c r="Q7" s="9">
        <f t="shared" si="2"/>
        <v>0</v>
      </c>
      <c r="R7" s="88"/>
      <c r="S7" s="9">
        <f t="shared" si="3"/>
        <v>0</v>
      </c>
      <c r="T7" s="89"/>
      <c r="U7" s="9">
        <f t="shared" si="4"/>
        <v>0</v>
      </c>
      <c r="V7" s="88"/>
      <c r="W7" s="9">
        <f t="shared" si="5"/>
        <v>0</v>
      </c>
      <c r="X7" s="107"/>
      <c r="Y7" s="46">
        <f t="shared" si="6"/>
        <v>0</v>
      </c>
      <c r="Z7" s="9"/>
      <c r="AA7" s="34">
        <f t="shared" si="7"/>
        <v>0</v>
      </c>
    </row>
    <row r="8" spans="1:28" x14ac:dyDescent="0.25">
      <c r="A8" s="112">
        <v>3</v>
      </c>
      <c r="B8" s="119">
        <v>54</v>
      </c>
      <c r="C8" s="10"/>
      <c r="D8" s="4" t="s">
        <v>47</v>
      </c>
      <c r="E8" s="1" t="s">
        <v>151</v>
      </c>
      <c r="F8" s="1" t="s">
        <v>52</v>
      </c>
      <c r="G8" s="33">
        <f>I8+K8+M8+O8+Q8+S8+U8+W8+Y8+AA8</f>
        <v>18</v>
      </c>
      <c r="H8" s="9"/>
      <c r="I8" s="9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9">
        <v>3</v>
      </c>
      <c r="K8" s="9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93"/>
      <c r="M8" s="9">
        <f t="shared" si="0"/>
        <v>0</v>
      </c>
      <c r="N8" s="10"/>
      <c r="O8" s="9">
        <f t="shared" si="1"/>
        <v>0</v>
      </c>
      <c r="P8" s="96"/>
      <c r="Q8" s="9">
        <f t="shared" si="2"/>
        <v>0</v>
      </c>
      <c r="R8" s="93"/>
      <c r="S8" s="9">
        <f t="shared" si="3"/>
        <v>0</v>
      </c>
      <c r="T8" s="10"/>
      <c r="U8" s="9">
        <f t="shared" si="4"/>
        <v>0</v>
      </c>
      <c r="V8" s="93"/>
      <c r="W8" s="9">
        <f t="shared" si="5"/>
        <v>0</v>
      </c>
      <c r="X8" s="107"/>
      <c r="Y8" s="46">
        <f t="shared" si="6"/>
        <v>0</v>
      </c>
      <c r="Z8" s="96"/>
      <c r="AA8" s="34">
        <f t="shared" si="7"/>
        <v>0</v>
      </c>
    </row>
    <row r="9" spans="1:28" x14ac:dyDescent="0.25">
      <c r="A9" s="108">
        <v>4</v>
      </c>
      <c r="B9" s="125">
        <v>111</v>
      </c>
      <c r="C9" s="4"/>
      <c r="D9" s="4" t="s">
        <v>47</v>
      </c>
      <c r="E9" s="64" t="s">
        <v>68</v>
      </c>
      <c r="F9" s="64" t="s">
        <v>32</v>
      </c>
      <c r="G9" s="33">
        <f>I9+K9+M9+O9+Q9+S9+U9+W9+Y9+AA9</f>
        <v>34</v>
      </c>
      <c r="H9" s="4">
        <v>3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4">
        <v>4</v>
      </c>
      <c r="K9" s="9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10"/>
      <c r="M9" s="9">
        <f t="shared" si="0"/>
        <v>0</v>
      </c>
      <c r="N9" s="10"/>
      <c r="O9" s="9">
        <f t="shared" si="1"/>
        <v>0</v>
      </c>
      <c r="P9" s="90"/>
      <c r="Q9" s="9">
        <f t="shared" si="2"/>
        <v>0</v>
      </c>
      <c r="R9" s="10"/>
      <c r="S9" s="9">
        <f t="shared" si="3"/>
        <v>0</v>
      </c>
      <c r="T9" s="10"/>
      <c r="U9" s="9">
        <f t="shared" si="4"/>
        <v>0</v>
      </c>
      <c r="V9" s="88"/>
      <c r="W9" s="9">
        <f t="shared" si="5"/>
        <v>0</v>
      </c>
      <c r="X9" s="107"/>
      <c r="Y9" s="46">
        <f t="shared" si="6"/>
        <v>0</v>
      </c>
      <c r="Z9" s="96"/>
      <c r="AA9" s="34">
        <f t="shared" si="7"/>
        <v>0</v>
      </c>
    </row>
    <row r="10" spans="1:28" x14ac:dyDescent="0.25">
      <c r="A10" s="108">
        <v>5</v>
      </c>
      <c r="B10" s="80">
        <v>14</v>
      </c>
      <c r="C10" s="10"/>
      <c r="D10" s="4" t="s">
        <v>47</v>
      </c>
      <c r="E10" s="64" t="s">
        <v>69</v>
      </c>
      <c r="F10" s="64" t="s">
        <v>70</v>
      </c>
      <c r="G10" s="33">
        <f>I10+K10+M10+O10+Q10+S10+U10+W10+Y10+AA10</f>
        <v>34</v>
      </c>
      <c r="H10" s="9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5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88"/>
      <c r="M10" s="9">
        <f t="shared" si="0"/>
        <v>0</v>
      </c>
      <c r="N10" s="89"/>
      <c r="O10" s="9">
        <f t="shared" si="1"/>
        <v>0</v>
      </c>
      <c r="P10" s="9"/>
      <c r="Q10" s="9">
        <f t="shared" si="2"/>
        <v>0</v>
      </c>
      <c r="R10" s="88"/>
      <c r="S10" s="9">
        <f t="shared" si="3"/>
        <v>0</v>
      </c>
      <c r="T10" s="89"/>
      <c r="U10" s="9">
        <f t="shared" si="4"/>
        <v>0</v>
      </c>
      <c r="V10" s="88"/>
      <c r="W10" s="9">
        <f t="shared" si="5"/>
        <v>0</v>
      </c>
      <c r="X10" s="101"/>
      <c r="Y10" s="46">
        <f t="shared" si="6"/>
        <v>0</v>
      </c>
      <c r="Z10" s="9"/>
      <c r="AA10" s="34">
        <f t="shared" si="7"/>
        <v>0</v>
      </c>
    </row>
    <row r="11" spans="1:28" x14ac:dyDescent="0.25">
      <c r="A11" s="108">
        <v>6</v>
      </c>
      <c r="B11" s="80">
        <v>16</v>
      </c>
      <c r="C11" s="4"/>
      <c r="D11" s="4" t="s">
        <v>47</v>
      </c>
      <c r="E11" s="7" t="s">
        <v>66</v>
      </c>
      <c r="F11" s="7" t="s">
        <v>120</v>
      </c>
      <c r="G11" s="33">
        <f>I11+K11+M11+O11+Q11+S11+U11+W11+Y11+AA11</f>
        <v>26</v>
      </c>
      <c r="H11" s="9">
        <v>5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9">
        <v>6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12</v>
      </c>
      <c r="L11" s="88"/>
      <c r="M11" s="9">
        <f t="shared" si="0"/>
        <v>0</v>
      </c>
      <c r="N11" s="10"/>
      <c r="O11" s="9">
        <f t="shared" si="1"/>
        <v>0</v>
      </c>
      <c r="P11" s="4"/>
      <c r="Q11" s="9">
        <f t="shared" si="2"/>
        <v>0</v>
      </c>
      <c r="R11" s="88"/>
      <c r="S11" s="9">
        <f t="shared" si="3"/>
        <v>0</v>
      </c>
      <c r="T11" s="10"/>
      <c r="U11" s="9">
        <f t="shared" si="4"/>
        <v>0</v>
      </c>
      <c r="V11" s="88"/>
      <c r="W11" s="9">
        <f t="shared" si="5"/>
        <v>0</v>
      </c>
      <c r="X11" s="107"/>
      <c r="Y11" s="46">
        <f t="shared" si="6"/>
        <v>0</v>
      </c>
      <c r="Z11" s="96"/>
      <c r="AA11" s="34">
        <f t="shared" si="7"/>
        <v>0</v>
      </c>
      <c r="AB11" s="61"/>
    </row>
  </sheetData>
  <sortState xmlns:xlrd2="http://schemas.microsoft.com/office/spreadsheetml/2017/richdata2" ref="B6:K11">
    <sortCondition ref="J6:J11"/>
  </sortState>
  <mergeCells count="11">
    <mergeCell ref="Z3:AA3"/>
    <mergeCell ref="C1:M1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Production ATV</vt:lpstr>
      <vt:lpstr>Open ATV</vt:lpstr>
      <vt:lpstr>ATV Youth</vt:lpstr>
      <vt:lpstr>50cc chain</vt:lpstr>
      <vt:lpstr>50cc Shaft</vt:lpstr>
      <vt:lpstr>65CC</vt:lpstr>
      <vt:lpstr>85CC</vt:lpstr>
      <vt:lpstr>Youth</vt:lpstr>
      <vt:lpstr>Vintage Lights</vt:lpstr>
      <vt:lpstr>Vintage Open</vt:lpstr>
      <vt:lpstr>VET +40</vt:lpstr>
      <vt:lpstr>450 NOV</vt:lpstr>
      <vt:lpstr>Open NOV</vt:lpstr>
      <vt:lpstr>450 INT</vt:lpstr>
      <vt:lpstr>OPEN INT</vt:lpstr>
      <vt:lpstr>450 EXP</vt:lpstr>
      <vt:lpstr>OPEN EXP</vt:lpstr>
      <vt:lpstr>Carts</vt:lpstr>
      <vt:lpstr>SPEEDWAY D1</vt:lpstr>
      <vt:lpstr>750 Exp</vt:lpstr>
      <vt:lpstr>POINT VALUES</vt:lpstr>
      <vt:lpstr>Sheet5</vt:lpstr>
      <vt:lpstr>'50cc Shaft'!Print_Area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ouwx1</cp:lastModifiedBy>
  <cp:lastPrinted>2010-07-17T22:12:28Z</cp:lastPrinted>
  <dcterms:created xsi:type="dcterms:W3CDTF">2006-07-06T17:38:49Z</dcterms:created>
  <dcterms:modified xsi:type="dcterms:W3CDTF">2021-07-11T21:57:26Z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