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CMC\2021 race season\Aug 28th race\"/>
    </mc:Choice>
  </mc:AlternateContent>
  <xr:revisionPtr revIDLastSave="0" documentId="13_ncr:1_{7CB0D306-B5F3-4704-9D21-32D109635C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tion ATV" sheetId="16" r:id="rId1"/>
    <sheet name="Open ATV" sheetId="18" r:id="rId2"/>
    <sheet name="ATV Youth" sheetId="22" r:id="rId3"/>
    <sheet name="50cc chain" sheetId="17" r:id="rId4"/>
    <sheet name="50cc Shaft" sheetId="1" r:id="rId5"/>
    <sheet name="65CC" sheetId="2" r:id="rId6"/>
    <sheet name="85CC" sheetId="3" r:id="rId7"/>
    <sheet name="Youth" sheetId="15" r:id="rId8"/>
    <sheet name="Vintage Lights" sheetId="19" r:id="rId9"/>
    <sheet name="Vintage Open" sheetId="20" r:id="rId10"/>
    <sheet name="VET +40" sheetId="10" r:id="rId11"/>
    <sheet name="450 NOV" sheetId="4" r:id="rId12"/>
    <sheet name="Open NOV" sheetId="5" r:id="rId13"/>
    <sheet name="450 INT" sheetId="6" r:id="rId14"/>
    <sheet name="OPEN INT" sheetId="7" r:id="rId15"/>
    <sheet name="450 EXP" sheetId="8" r:id="rId16"/>
    <sheet name="OPEN EXP" sheetId="9" r:id="rId17"/>
    <sheet name="Carts" sheetId="12" r:id="rId18"/>
    <sheet name="SPEEDWAY D1" sheetId="11" r:id="rId19"/>
    <sheet name="POINT VALUES" sheetId="14" r:id="rId20"/>
    <sheet name="Sheet5" sheetId="21" r:id="rId21"/>
  </sheets>
  <definedNames>
    <definedName name="_xlnm.Print_Area" localSheetId="4">'50cc Shaft'!$A$1:$AB$7</definedName>
    <definedName name="Z_5892B865_DC53_4347_842E_FA0A062CE8D1_.wvu.PrintArea" localSheetId="4" hidden="1">'50cc Shaft'!$A$1:$AB$7</definedName>
  </definedNames>
  <calcPr calcId="191029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</workbook>
</file>

<file path=xl/calcChain.xml><?xml version="1.0" encoding="utf-8"?>
<calcChain xmlns="http://schemas.openxmlformats.org/spreadsheetml/2006/main">
  <c r="AA9" i="20" l="1"/>
  <c r="Y9" i="20"/>
  <c r="W9" i="20"/>
  <c r="U9" i="20"/>
  <c r="S9" i="20"/>
  <c r="Q9" i="20"/>
  <c r="O9" i="20"/>
  <c r="M9" i="20"/>
  <c r="K9" i="20"/>
  <c r="I9" i="20"/>
  <c r="G9" i="20" l="1"/>
  <c r="AA25" i="17"/>
  <c r="AA16" i="17"/>
  <c r="AA18" i="17"/>
  <c r="AA19" i="17"/>
  <c r="AA17" i="17"/>
  <c r="AA26" i="17"/>
  <c r="Y25" i="17"/>
  <c r="Y16" i="17"/>
  <c r="Y18" i="17"/>
  <c r="Y19" i="17"/>
  <c r="Y17" i="17"/>
  <c r="Y26" i="17"/>
  <c r="W25" i="17"/>
  <c r="W16" i="17"/>
  <c r="W18" i="17"/>
  <c r="W19" i="17"/>
  <c r="W17" i="17"/>
  <c r="W26" i="17"/>
  <c r="U25" i="17"/>
  <c r="U16" i="17"/>
  <c r="U18" i="17"/>
  <c r="U19" i="17"/>
  <c r="U17" i="17"/>
  <c r="U26" i="17"/>
  <c r="S25" i="17"/>
  <c r="S16" i="17"/>
  <c r="S18" i="17"/>
  <c r="S19" i="17"/>
  <c r="S17" i="17"/>
  <c r="S26" i="17"/>
  <c r="Q25" i="17"/>
  <c r="Q16" i="17"/>
  <c r="Q18" i="17"/>
  <c r="Q19" i="17"/>
  <c r="Q17" i="17"/>
  <c r="Q26" i="17"/>
  <c r="O25" i="17"/>
  <c r="O16" i="17"/>
  <c r="O18" i="17"/>
  <c r="O19" i="17"/>
  <c r="O17" i="17"/>
  <c r="O26" i="17"/>
  <c r="M25" i="17"/>
  <c r="M16" i="17"/>
  <c r="M18" i="17"/>
  <c r="M19" i="17"/>
  <c r="M17" i="17"/>
  <c r="M26" i="17"/>
  <c r="K25" i="17"/>
  <c r="K16" i="17"/>
  <c r="K18" i="17"/>
  <c r="K19" i="17"/>
  <c r="K17" i="17"/>
  <c r="K26" i="17"/>
  <c r="K27" i="17"/>
  <c r="I25" i="17"/>
  <c r="G25" i="17" s="1"/>
  <c r="I16" i="17"/>
  <c r="I18" i="17"/>
  <c r="I19" i="17"/>
  <c r="I17" i="17"/>
  <c r="I26" i="17"/>
  <c r="AA8" i="18"/>
  <c r="Y8" i="18"/>
  <c r="W8" i="18"/>
  <c r="U8" i="18"/>
  <c r="S8" i="18"/>
  <c r="Q8" i="18"/>
  <c r="O8" i="18"/>
  <c r="M8" i="18"/>
  <c r="K8" i="18"/>
  <c r="I8" i="18"/>
  <c r="AA11" i="18"/>
  <c r="Y11" i="18"/>
  <c r="W11" i="18"/>
  <c r="U11" i="18"/>
  <c r="S11" i="18"/>
  <c r="Q11" i="18"/>
  <c r="O11" i="18"/>
  <c r="M11" i="18"/>
  <c r="K11" i="18"/>
  <c r="I11" i="18"/>
  <c r="AA20" i="17"/>
  <c r="AA21" i="17"/>
  <c r="AA22" i="17"/>
  <c r="AA27" i="17"/>
  <c r="AA28" i="17"/>
  <c r="Y20" i="17"/>
  <c r="Y21" i="17"/>
  <c r="Y22" i="17"/>
  <c r="Y27" i="17"/>
  <c r="Y28" i="17"/>
  <c r="W20" i="17"/>
  <c r="W21" i="17"/>
  <c r="W22" i="17"/>
  <c r="W27" i="17"/>
  <c r="W28" i="17"/>
  <c r="U20" i="17"/>
  <c r="U21" i="17"/>
  <c r="U22" i="17"/>
  <c r="U27" i="17"/>
  <c r="U28" i="17"/>
  <c r="S20" i="17"/>
  <c r="S21" i="17"/>
  <c r="S22" i="17"/>
  <c r="S27" i="17"/>
  <c r="S28" i="17"/>
  <c r="Q20" i="17"/>
  <c r="Q21" i="17"/>
  <c r="Q22" i="17"/>
  <c r="Q27" i="17"/>
  <c r="Q28" i="17"/>
  <c r="O20" i="17"/>
  <c r="O21" i="17"/>
  <c r="O22" i="17"/>
  <c r="O27" i="17"/>
  <c r="O28" i="17"/>
  <c r="M20" i="17"/>
  <c r="M21" i="17"/>
  <c r="M22" i="17"/>
  <c r="M27" i="17"/>
  <c r="M28" i="17"/>
  <c r="K20" i="17"/>
  <c r="K21" i="17"/>
  <c r="K22" i="17"/>
  <c r="K28" i="17"/>
  <c r="K24" i="17"/>
  <c r="I20" i="17"/>
  <c r="I21" i="17"/>
  <c r="I22" i="17"/>
  <c r="I27" i="17"/>
  <c r="I28" i="17"/>
  <c r="AA7" i="19"/>
  <c r="Y7" i="19"/>
  <c r="W7" i="19"/>
  <c r="U7" i="19"/>
  <c r="S7" i="19"/>
  <c r="Q7" i="19"/>
  <c r="O7" i="19"/>
  <c r="M7" i="19"/>
  <c r="K7" i="19"/>
  <c r="I7" i="19"/>
  <c r="AA9" i="12"/>
  <c r="Y9" i="12"/>
  <c r="W9" i="12"/>
  <c r="U9" i="12"/>
  <c r="S9" i="12"/>
  <c r="Q9" i="12"/>
  <c r="O9" i="12"/>
  <c r="M9" i="12"/>
  <c r="K9" i="12"/>
  <c r="I9" i="12"/>
  <c r="AA10" i="18"/>
  <c r="Y10" i="18"/>
  <c r="W10" i="18"/>
  <c r="U10" i="18"/>
  <c r="S10" i="18"/>
  <c r="Q10" i="18"/>
  <c r="O10" i="18"/>
  <c r="M10" i="18"/>
  <c r="AA10" i="16"/>
  <c r="Y10" i="16"/>
  <c r="W10" i="16"/>
  <c r="U10" i="16"/>
  <c r="S10" i="16"/>
  <c r="Q10" i="16"/>
  <c r="O10" i="16"/>
  <c r="M10" i="16"/>
  <c r="K10" i="16"/>
  <c r="I10" i="16"/>
  <c r="I7" i="12"/>
  <c r="K7" i="12"/>
  <c r="M7" i="12"/>
  <c r="O7" i="12"/>
  <c r="Q7" i="12"/>
  <c r="S7" i="12"/>
  <c r="U7" i="12"/>
  <c r="W7" i="12"/>
  <c r="Y7" i="12"/>
  <c r="AA7" i="12"/>
  <c r="AA7" i="5"/>
  <c r="Y7" i="5"/>
  <c r="W7" i="5"/>
  <c r="U7" i="5"/>
  <c r="S7" i="5"/>
  <c r="Q7" i="5"/>
  <c r="O7" i="5"/>
  <c r="M7" i="5"/>
  <c r="K7" i="5"/>
  <c r="I7" i="5"/>
  <c r="K8" i="2"/>
  <c r="I8" i="2"/>
  <c r="G7" i="19" l="1"/>
  <c r="G16" i="17"/>
  <c r="G21" i="17"/>
  <c r="G18" i="17"/>
  <c r="G17" i="17"/>
  <c r="G26" i="17"/>
  <c r="G19" i="17"/>
  <c r="G8" i="18"/>
  <c r="G11" i="18"/>
  <c r="G28" i="17"/>
  <c r="G20" i="17"/>
  <c r="G27" i="17"/>
  <c r="G22" i="17"/>
  <c r="G9" i="12"/>
  <c r="G10" i="16"/>
  <c r="G7" i="12"/>
  <c r="G7" i="5"/>
  <c r="Y9" i="4" l="1"/>
  <c r="Y13" i="4"/>
  <c r="Y7" i="4"/>
  <c r="Y14" i="4"/>
  <c r="Y15" i="4"/>
  <c r="Y10" i="4"/>
  <c r="Y8" i="4"/>
  <c r="Y11" i="4"/>
  <c r="Y12" i="4"/>
  <c r="AA9" i="22" l="1"/>
  <c r="Y9" i="22"/>
  <c r="W9" i="22"/>
  <c r="U9" i="22"/>
  <c r="S9" i="22"/>
  <c r="Q9" i="22"/>
  <c r="O9" i="22"/>
  <c r="M9" i="22"/>
  <c r="K8" i="22"/>
  <c r="I8" i="22"/>
  <c r="AA7" i="22"/>
  <c r="Y7" i="22"/>
  <c r="W7" i="22"/>
  <c r="U7" i="22"/>
  <c r="S7" i="22"/>
  <c r="Q7" i="22"/>
  <c r="O7" i="22"/>
  <c r="M7" i="22"/>
  <c r="K7" i="22"/>
  <c r="I7" i="22"/>
  <c r="AA8" i="22"/>
  <c r="Y8" i="22"/>
  <c r="W8" i="22"/>
  <c r="U8" i="22"/>
  <c r="S8" i="22"/>
  <c r="Q8" i="22"/>
  <c r="O8" i="22"/>
  <c r="M8" i="22"/>
  <c r="K9" i="22"/>
  <c r="I9" i="22"/>
  <c r="K18" i="9"/>
  <c r="I18" i="9"/>
  <c r="G7" i="22" l="1"/>
  <c r="G8" i="22"/>
  <c r="G9" i="22"/>
  <c r="Y10" i="5" l="1"/>
  <c r="Y12" i="5"/>
  <c r="Y13" i="5"/>
  <c r="Y15" i="5"/>
  <c r="Y11" i="5"/>
  <c r="Y13" i="6"/>
  <c r="Y10" i="6"/>
  <c r="Y12" i="6"/>
  <c r="Y8" i="6"/>
  <c r="Y16" i="7"/>
  <c r="Y17" i="7"/>
  <c r="Y15" i="7"/>
  <c r="Y7" i="7"/>
  <c r="Y14" i="8"/>
  <c r="Y18" i="8"/>
  <c r="Y20" i="8"/>
  <c r="Y12" i="8"/>
  <c r="Y11" i="8"/>
  <c r="Y16" i="8"/>
  <c r="Y10" i="9"/>
  <c r="Y16" i="9"/>
  <c r="Y13" i="9"/>
  <c r="Y9" i="9"/>
  <c r="Y15" i="9"/>
  <c r="Y16" i="10"/>
  <c r="Y9" i="10"/>
  <c r="Y10" i="10"/>
  <c r="Y14" i="10"/>
  <c r="Y12" i="10"/>
  <c r="Y8" i="12"/>
  <c r="Y8" i="11"/>
  <c r="Y10" i="11"/>
  <c r="Y7" i="11"/>
  <c r="Y9" i="11"/>
  <c r="Y7" i="20"/>
  <c r="Y10" i="20"/>
  <c r="Y8" i="20"/>
  <c r="Y11" i="19"/>
  <c r="Y8" i="19"/>
  <c r="Y9" i="19"/>
  <c r="Y12" i="19"/>
  <c r="Y10" i="19"/>
  <c r="Y8" i="10"/>
  <c r="Y7" i="10"/>
  <c r="Y15" i="10"/>
  <c r="Y11" i="10"/>
  <c r="Y13" i="10"/>
  <c r="Y8" i="9"/>
  <c r="Y17" i="9"/>
  <c r="Y18" i="9"/>
  <c r="Y14" i="9"/>
  <c r="Y11" i="9"/>
  <c r="Y12" i="9"/>
  <c r="Y7" i="9"/>
  <c r="Y15" i="8"/>
  <c r="Y10" i="8"/>
  <c r="Y8" i="8"/>
  <c r="Y7" i="8"/>
  <c r="Y17" i="8"/>
  <c r="Y19" i="8"/>
  <c r="Y13" i="8"/>
  <c r="Y9" i="8"/>
  <c r="Y9" i="7"/>
  <c r="Y12" i="7"/>
  <c r="Y14" i="7"/>
  <c r="Y8" i="7"/>
  <c r="Y10" i="7"/>
  <c r="Y13" i="7"/>
  <c r="Y11" i="7"/>
  <c r="Y16" i="6"/>
  <c r="Y17" i="6"/>
  <c r="Y14" i="6"/>
  <c r="Y7" i="6"/>
  <c r="Y9" i="6"/>
  <c r="Y11" i="6"/>
  <c r="Y15" i="6"/>
  <c r="Y8" i="5"/>
  <c r="Y9" i="5"/>
  <c r="Y14" i="5"/>
  <c r="Y9" i="15"/>
  <c r="Y8" i="15"/>
  <c r="Y10" i="15"/>
  <c r="Y9" i="3"/>
  <c r="Y8" i="3"/>
  <c r="Y7" i="3"/>
  <c r="Y10" i="2"/>
  <c r="Y9" i="2"/>
  <c r="Y8" i="2"/>
  <c r="Y7" i="2"/>
  <c r="Y7" i="1"/>
  <c r="Y9" i="18"/>
  <c r="Y7" i="18"/>
  <c r="Y9" i="16"/>
  <c r="Y11" i="16"/>
  <c r="Y7" i="16"/>
  <c r="Y8" i="16"/>
  <c r="Y11" i="17"/>
  <c r="Y13" i="17"/>
  <c r="Y23" i="17"/>
  <c r="Y15" i="17"/>
  <c r="Y12" i="17"/>
  <c r="Y14" i="17"/>
  <c r="Y24" i="17"/>
  <c r="Y29" i="17"/>
  <c r="Y10" i="17"/>
  <c r="AA11" i="8" l="1"/>
  <c r="AA16" i="8"/>
  <c r="W11" i="8"/>
  <c r="W16" i="8"/>
  <c r="U11" i="8"/>
  <c r="U16" i="8"/>
  <c r="S11" i="8"/>
  <c r="S16" i="8"/>
  <c r="Q11" i="8"/>
  <c r="Q16" i="8"/>
  <c r="O11" i="8"/>
  <c r="O16" i="8"/>
  <c r="K19" i="8"/>
  <c r="K11" i="8"/>
  <c r="K16" i="8"/>
  <c r="M11" i="8"/>
  <c r="M16" i="8"/>
  <c r="I11" i="8"/>
  <c r="I16" i="8"/>
  <c r="AA14" i="10"/>
  <c r="AA12" i="10"/>
  <c r="W14" i="10"/>
  <c r="W12" i="10"/>
  <c r="U14" i="10"/>
  <c r="U12" i="10"/>
  <c r="S14" i="10"/>
  <c r="S12" i="10"/>
  <c r="Q14" i="10"/>
  <c r="Q12" i="10"/>
  <c r="O14" i="10"/>
  <c r="O12" i="10"/>
  <c r="M14" i="10"/>
  <c r="M12" i="10"/>
  <c r="K14" i="10"/>
  <c r="I14" i="10"/>
  <c r="G14" i="10" l="1"/>
  <c r="G11" i="8"/>
  <c r="G16" i="8"/>
  <c r="AA13" i="10"/>
  <c r="AA7" i="10"/>
  <c r="W13" i="10"/>
  <c r="W7" i="10"/>
  <c r="U13" i="10"/>
  <c r="U7" i="10"/>
  <c r="S13" i="10"/>
  <c r="S7" i="10"/>
  <c r="Q13" i="10"/>
  <c r="Q7" i="10"/>
  <c r="O13" i="10"/>
  <c r="O7" i="10"/>
  <c r="M13" i="10"/>
  <c r="M7" i="10"/>
  <c r="K13" i="10"/>
  <c r="K7" i="10"/>
  <c r="I13" i="10"/>
  <c r="I7" i="10"/>
  <c r="AA11" i="4"/>
  <c r="AA7" i="4"/>
  <c r="AA8" i="4"/>
  <c r="W11" i="4"/>
  <c r="W7" i="4"/>
  <c r="W8" i="4"/>
  <c r="W10" i="4"/>
  <c r="U11" i="4"/>
  <c r="U7" i="4"/>
  <c r="U8" i="4"/>
  <c r="S11" i="4"/>
  <c r="S7" i="4"/>
  <c r="S8" i="4"/>
  <c r="Q11" i="4"/>
  <c r="Q7" i="4"/>
  <c r="Q8" i="4"/>
  <c r="Q10" i="4"/>
  <c r="O11" i="4"/>
  <c r="O7" i="4"/>
  <c r="O8" i="4"/>
  <c r="O10" i="4"/>
  <c r="M11" i="4"/>
  <c r="M7" i="4"/>
  <c r="M8" i="4"/>
  <c r="M10" i="4"/>
  <c r="K11" i="4"/>
  <c r="K7" i="4"/>
  <c r="K8" i="4"/>
  <c r="K10" i="4"/>
  <c r="I11" i="4"/>
  <c r="I7" i="4"/>
  <c r="I8" i="4"/>
  <c r="AA8" i="6"/>
  <c r="W8" i="6"/>
  <c r="U8" i="6"/>
  <c r="S8" i="6"/>
  <c r="Q8" i="6"/>
  <c r="O8" i="6"/>
  <c r="M8" i="6"/>
  <c r="K12" i="6"/>
  <c r="I12" i="6"/>
  <c r="AA10" i="6"/>
  <c r="W10" i="6"/>
  <c r="U10" i="6"/>
  <c r="S10" i="6"/>
  <c r="Q10" i="6"/>
  <c r="O10" i="6"/>
  <c r="M10" i="6"/>
  <c r="K17" i="6"/>
  <c r="I17" i="6"/>
  <c r="AA9" i="9"/>
  <c r="W9" i="9"/>
  <c r="U9" i="9"/>
  <c r="S9" i="9"/>
  <c r="Q9" i="9"/>
  <c r="O9" i="9"/>
  <c r="M9" i="9"/>
  <c r="AA13" i="5"/>
  <c r="AA15" i="5"/>
  <c r="W13" i="5"/>
  <c r="W15" i="5"/>
  <c r="U13" i="5"/>
  <c r="U15" i="5"/>
  <c r="S13" i="5"/>
  <c r="S15" i="5"/>
  <c r="Q13" i="5"/>
  <c r="Q15" i="5"/>
  <c r="O13" i="5"/>
  <c r="O15" i="5"/>
  <c r="M13" i="5"/>
  <c r="M15" i="5"/>
  <c r="K11" i="5"/>
  <c r="K15" i="5"/>
  <c r="I11" i="5"/>
  <c r="I15" i="5"/>
  <c r="G7" i="10" l="1"/>
  <c r="G13" i="10"/>
  <c r="G15" i="5"/>
  <c r="G7" i="4"/>
  <c r="G8" i="4"/>
  <c r="G11" i="4"/>
  <c r="K8" i="16"/>
  <c r="K7" i="16"/>
  <c r="K11" i="16"/>
  <c r="K9" i="16"/>
  <c r="I7" i="2"/>
  <c r="AA7" i="20"/>
  <c r="W7" i="20"/>
  <c r="U7" i="20"/>
  <c r="S7" i="20"/>
  <c r="Q7" i="20"/>
  <c r="O7" i="20"/>
  <c r="M7" i="20"/>
  <c r="K7" i="20"/>
  <c r="I7" i="20"/>
  <c r="AA10" i="20"/>
  <c r="W10" i="20"/>
  <c r="U10" i="20"/>
  <c r="S10" i="20"/>
  <c r="Q10" i="20"/>
  <c r="O10" i="20"/>
  <c r="M10" i="20"/>
  <c r="K10" i="20"/>
  <c r="I10" i="20"/>
  <c r="AA8" i="20"/>
  <c r="W8" i="20"/>
  <c r="U8" i="20"/>
  <c r="S8" i="20"/>
  <c r="Q8" i="20"/>
  <c r="O8" i="20"/>
  <c r="M8" i="20"/>
  <c r="K8" i="20"/>
  <c r="I8" i="20"/>
  <c r="AA9" i="19"/>
  <c r="W9" i="19"/>
  <c r="U9" i="19"/>
  <c r="S9" i="19"/>
  <c r="Q9" i="19"/>
  <c r="O9" i="19"/>
  <c r="M9" i="19"/>
  <c r="K8" i="19"/>
  <c r="I8" i="19"/>
  <c r="AA12" i="19"/>
  <c r="W12" i="19"/>
  <c r="U12" i="19"/>
  <c r="S12" i="19"/>
  <c r="Q12" i="19"/>
  <c r="O12" i="19"/>
  <c r="M12" i="19"/>
  <c r="K9" i="19"/>
  <c r="I9" i="19"/>
  <c r="AA11" i="19"/>
  <c r="W11" i="19"/>
  <c r="U11" i="19"/>
  <c r="S11" i="19"/>
  <c r="Q11" i="19"/>
  <c r="O11" i="19"/>
  <c r="M11" i="19"/>
  <c r="K12" i="19"/>
  <c r="I12" i="19"/>
  <c r="AA10" i="19"/>
  <c r="W10" i="19"/>
  <c r="U10" i="19"/>
  <c r="S10" i="19"/>
  <c r="Q10" i="19"/>
  <c r="O10" i="19"/>
  <c r="M10" i="19"/>
  <c r="K10" i="19"/>
  <c r="I10" i="19"/>
  <c r="AA8" i="19"/>
  <c r="W8" i="19"/>
  <c r="U8" i="19"/>
  <c r="S8" i="19"/>
  <c r="Q8" i="19"/>
  <c r="O8" i="19"/>
  <c r="M8" i="19"/>
  <c r="K11" i="19"/>
  <c r="I11" i="19"/>
  <c r="W11" i="9"/>
  <c r="W14" i="9"/>
  <c r="W8" i="9"/>
  <c r="W10" i="9"/>
  <c r="W16" i="9"/>
  <c r="U11" i="9"/>
  <c r="U14" i="9"/>
  <c r="U8" i="9"/>
  <c r="S11" i="9"/>
  <c r="S14" i="9"/>
  <c r="S8" i="9"/>
  <c r="Q11" i="9"/>
  <c r="Q14" i="9"/>
  <c r="Q8" i="9"/>
  <c r="O11" i="9"/>
  <c r="O14" i="9"/>
  <c r="O8" i="9"/>
  <c r="M11" i="9"/>
  <c r="M14" i="9"/>
  <c r="M8" i="9"/>
  <c r="M10" i="9"/>
  <c r="M16" i="9"/>
  <c r="K9" i="9"/>
  <c r="K7" i="9"/>
  <c r="K14" i="9"/>
  <c r="K17" i="9"/>
  <c r="I7" i="9"/>
  <c r="I14" i="9"/>
  <c r="I17" i="9"/>
  <c r="K8" i="8"/>
  <c r="K10" i="8"/>
  <c r="K7" i="8"/>
  <c r="K9" i="8"/>
  <c r="K17" i="8"/>
  <c r="K15" i="8"/>
  <c r="K14" i="8"/>
  <c r="K18" i="8"/>
  <c r="K20" i="8"/>
  <c r="U13" i="8"/>
  <c r="U12" i="8"/>
  <c r="U10" i="8"/>
  <c r="U7" i="8"/>
  <c r="U9" i="8"/>
  <c r="U19" i="8"/>
  <c r="U17" i="8"/>
  <c r="U15" i="8"/>
  <c r="K13" i="7"/>
  <c r="W9" i="4"/>
  <c r="W14" i="4"/>
  <c r="W15" i="4"/>
  <c r="W12" i="4"/>
  <c r="U9" i="4"/>
  <c r="U14" i="4"/>
  <c r="U15" i="4"/>
  <c r="U10" i="4"/>
  <c r="U12" i="4"/>
  <c r="S9" i="4"/>
  <c r="S14" i="4"/>
  <c r="S15" i="4"/>
  <c r="S10" i="4"/>
  <c r="S12" i="4"/>
  <c r="Q9" i="4"/>
  <c r="Q14" i="4"/>
  <c r="Q15" i="4"/>
  <c r="Q12" i="4"/>
  <c r="O9" i="4"/>
  <c r="O14" i="4"/>
  <c r="O15" i="4"/>
  <c r="O12" i="4"/>
  <c r="M9" i="4"/>
  <c r="M14" i="4"/>
  <c r="M15" i="4"/>
  <c r="M12" i="4"/>
  <c r="K9" i="4"/>
  <c r="K14" i="4"/>
  <c r="K15" i="4"/>
  <c r="K12" i="4"/>
  <c r="I9" i="4"/>
  <c r="I14" i="4"/>
  <c r="I15" i="4"/>
  <c r="I10" i="4"/>
  <c r="I12" i="4"/>
  <c r="I10" i="6"/>
  <c r="K10" i="6"/>
  <c r="M14" i="6"/>
  <c r="O14" i="6"/>
  <c r="Q14" i="6"/>
  <c r="S14" i="6"/>
  <c r="U14" i="6"/>
  <c r="W14" i="6"/>
  <c r="I7" i="6"/>
  <c r="K7" i="6"/>
  <c r="I14" i="6"/>
  <c r="K14" i="6"/>
  <c r="M17" i="6"/>
  <c r="O17" i="6"/>
  <c r="Q17" i="6"/>
  <c r="S17" i="6"/>
  <c r="U17" i="6"/>
  <c r="W17" i="6"/>
  <c r="I15" i="6"/>
  <c r="K15" i="6"/>
  <c r="M7" i="6"/>
  <c r="O7" i="6"/>
  <c r="Q7" i="6"/>
  <c r="S7" i="6"/>
  <c r="U7" i="6"/>
  <c r="W7" i="6"/>
  <c r="I13" i="6"/>
  <c r="K13" i="6"/>
  <c r="M16" i="6"/>
  <c r="O16" i="6"/>
  <c r="Q16" i="6"/>
  <c r="S16" i="6"/>
  <c r="U16" i="6"/>
  <c r="W16" i="6"/>
  <c r="I9" i="6"/>
  <c r="K9" i="6"/>
  <c r="M9" i="6"/>
  <c r="O9" i="6"/>
  <c r="Q9" i="6"/>
  <c r="S9" i="6"/>
  <c r="U9" i="6"/>
  <c r="W9" i="6"/>
  <c r="M15" i="6"/>
  <c r="O15" i="6"/>
  <c r="Q15" i="6"/>
  <c r="S15" i="6"/>
  <c r="U15" i="6"/>
  <c r="W15" i="6"/>
  <c r="I16" i="6"/>
  <c r="K16" i="6"/>
  <c r="M13" i="6"/>
  <c r="O13" i="6"/>
  <c r="Q13" i="6"/>
  <c r="S13" i="6"/>
  <c r="U13" i="6"/>
  <c r="W13" i="6"/>
  <c r="I11" i="6"/>
  <c r="K11" i="6"/>
  <c r="M11" i="6"/>
  <c r="O11" i="6"/>
  <c r="Q11" i="6"/>
  <c r="S11" i="6"/>
  <c r="U11" i="6"/>
  <c r="W11" i="6"/>
  <c r="I8" i="6"/>
  <c r="K8" i="6"/>
  <c r="M12" i="6"/>
  <c r="O12" i="6"/>
  <c r="Q12" i="6"/>
  <c r="S12" i="6"/>
  <c r="U12" i="6"/>
  <c r="W12" i="6"/>
  <c r="AA8" i="2"/>
  <c r="AA9" i="2"/>
  <c r="AA10" i="2"/>
  <c r="W8" i="2"/>
  <c r="W9" i="2"/>
  <c r="W10" i="2"/>
  <c r="U8" i="2"/>
  <c r="U9" i="2"/>
  <c r="U10" i="2"/>
  <c r="S8" i="2"/>
  <c r="S9" i="2"/>
  <c r="S10" i="2"/>
  <c r="Q8" i="2"/>
  <c r="Q9" i="2"/>
  <c r="Q10" i="2"/>
  <c r="O8" i="2"/>
  <c r="O9" i="2"/>
  <c r="O10" i="2"/>
  <c r="M8" i="2"/>
  <c r="M9" i="2"/>
  <c r="M10" i="2"/>
  <c r="K10" i="2"/>
  <c r="I10" i="2"/>
  <c r="AA9" i="18"/>
  <c r="W9" i="18"/>
  <c r="U9" i="18"/>
  <c r="S9" i="18"/>
  <c r="Q9" i="18"/>
  <c r="O9" i="18"/>
  <c r="M9" i="18"/>
  <c r="K10" i="18"/>
  <c r="I10" i="18"/>
  <c r="AA7" i="18"/>
  <c r="W7" i="18"/>
  <c r="U7" i="18"/>
  <c r="S7" i="18"/>
  <c r="Q7" i="18"/>
  <c r="O7" i="18"/>
  <c r="M7" i="18"/>
  <c r="K7" i="18"/>
  <c r="I7" i="18"/>
  <c r="K9" i="18"/>
  <c r="AA29" i="17"/>
  <c r="W29" i="17"/>
  <c r="U29" i="17"/>
  <c r="S29" i="17"/>
  <c r="Q29" i="17"/>
  <c r="O29" i="17"/>
  <c r="M29" i="17"/>
  <c r="K29" i="17"/>
  <c r="I29" i="17"/>
  <c r="AA24" i="17"/>
  <c r="W24" i="17"/>
  <c r="U24" i="17"/>
  <c r="S24" i="17"/>
  <c r="Q24" i="17"/>
  <c r="O24" i="17"/>
  <c r="M24" i="17"/>
  <c r="K23" i="17"/>
  <c r="I23" i="17"/>
  <c r="AA14" i="17"/>
  <c r="W14" i="17"/>
  <c r="U14" i="17"/>
  <c r="S14" i="17"/>
  <c r="Q14" i="17"/>
  <c r="O14" i="17"/>
  <c r="M14" i="17"/>
  <c r="K10" i="17"/>
  <c r="I10" i="17"/>
  <c r="AA12" i="17"/>
  <c r="W12" i="17"/>
  <c r="U12" i="17"/>
  <c r="S12" i="17"/>
  <c r="Q12" i="17"/>
  <c r="O12" i="17"/>
  <c r="M12" i="17"/>
  <c r="K15" i="17"/>
  <c r="I15" i="17"/>
  <c r="AA15" i="17"/>
  <c r="W15" i="17"/>
  <c r="U15" i="17"/>
  <c r="S15" i="17"/>
  <c r="Q15" i="17"/>
  <c r="O15" i="17"/>
  <c r="M15" i="17"/>
  <c r="I24" i="17"/>
  <c r="AA23" i="17"/>
  <c r="W23" i="17"/>
  <c r="U23" i="17"/>
  <c r="S23" i="17"/>
  <c r="Q23" i="17"/>
  <c r="O23" i="17"/>
  <c r="M23" i="17"/>
  <c r="K12" i="17"/>
  <c r="I12" i="17"/>
  <c r="AA13" i="17"/>
  <c r="W13" i="17"/>
  <c r="U13" i="17"/>
  <c r="S13" i="17"/>
  <c r="Q13" i="17"/>
  <c r="O13" i="17"/>
  <c r="M13" i="17"/>
  <c r="K11" i="17"/>
  <c r="I11" i="17"/>
  <c r="AA11" i="17"/>
  <c r="W11" i="17"/>
  <c r="U11" i="17"/>
  <c r="S11" i="17"/>
  <c r="Q11" i="17"/>
  <c r="O11" i="17"/>
  <c r="M11" i="17"/>
  <c r="K13" i="17"/>
  <c r="I13" i="17"/>
  <c r="AA10" i="17"/>
  <c r="W10" i="17"/>
  <c r="U10" i="17"/>
  <c r="S10" i="17"/>
  <c r="Q10" i="17"/>
  <c r="O10" i="17"/>
  <c r="M10" i="17"/>
  <c r="K14" i="17"/>
  <c r="I14" i="17"/>
  <c r="Q8" i="16"/>
  <c r="Q9" i="16"/>
  <c r="Q11" i="16"/>
  <c r="O8" i="16"/>
  <c r="O9" i="16"/>
  <c r="O11" i="16"/>
  <c r="M8" i="16"/>
  <c r="M9" i="16"/>
  <c r="M11" i="16"/>
  <c r="I8" i="16"/>
  <c r="I9" i="16"/>
  <c r="I11" i="16"/>
  <c r="W10" i="5"/>
  <c r="W8" i="5"/>
  <c r="W12" i="5"/>
  <c r="W9" i="5"/>
  <c r="W11" i="5"/>
  <c r="U10" i="5"/>
  <c r="U8" i="5"/>
  <c r="U12" i="5"/>
  <c r="U9" i="5"/>
  <c r="U11" i="5"/>
  <c r="S10" i="5"/>
  <c r="S8" i="5"/>
  <c r="S12" i="5"/>
  <c r="S9" i="5"/>
  <c r="S11" i="5"/>
  <c r="Q10" i="5"/>
  <c r="Q8" i="5"/>
  <c r="Q12" i="5"/>
  <c r="Q9" i="5"/>
  <c r="Q11" i="5"/>
  <c r="O10" i="5"/>
  <c r="O8" i="5"/>
  <c r="O12" i="5"/>
  <c r="O9" i="5"/>
  <c r="O11" i="5"/>
  <c r="M10" i="5"/>
  <c r="M8" i="5"/>
  <c r="M12" i="5"/>
  <c r="M9" i="5"/>
  <c r="M11" i="5"/>
  <c r="K12" i="5"/>
  <c r="K9" i="5"/>
  <c r="K8" i="5"/>
  <c r="K14" i="5"/>
  <c r="K13" i="5"/>
  <c r="K10" i="5"/>
  <c r="I12" i="5"/>
  <c r="I9" i="5"/>
  <c r="I8" i="5"/>
  <c r="I14" i="5"/>
  <c r="I13" i="5"/>
  <c r="I10" i="5"/>
  <c r="S8" i="16"/>
  <c r="S9" i="16"/>
  <c r="S11" i="16"/>
  <c r="U8" i="16"/>
  <c r="U9" i="16"/>
  <c r="U11" i="16"/>
  <c r="W8" i="16"/>
  <c r="W9" i="16"/>
  <c r="W11" i="16"/>
  <c r="AA11" i="9"/>
  <c r="AA11" i="5"/>
  <c r="W7" i="1"/>
  <c r="U15" i="10"/>
  <c r="AA15" i="9"/>
  <c r="AA14" i="5"/>
  <c r="W14" i="5"/>
  <c r="AA12" i="4"/>
  <c r="U7" i="1"/>
  <c r="AA8" i="16"/>
  <c r="AA11" i="16"/>
  <c r="AA9" i="16"/>
  <c r="S14" i="5"/>
  <c r="I9" i="9"/>
  <c r="I10" i="8"/>
  <c r="I14" i="8"/>
  <c r="I19" i="8"/>
  <c r="I17" i="8"/>
  <c r="I9" i="8"/>
  <c r="I18" i="8"/>
  <c r="I20" i="8"/>
  <c r="I7" i="1"/>
  <c r="I13" i="7"/>
  <c r="AA13" i="7"/>
  <c r="W13" i="7"/>
  <c r="U13" i="7"/>
  <c r="S13" i="7"/>
  <c r="U14" i="5"/>
  <c r="AA8" i="5"/>
  <c r="S7" i="1"/>
  <c r="Q14" i="5"/>
  <c r="Q13" i="7"/>
  <c r="AA8" i="7"/>
  <c r="W8" i="7"/>
  <c r="U8" i="7"/>
  <c r="S8" i="7"/>
  <c r="Q8" i="7"/>
  <c r="O8" i="7"/>
  <c r="M8" i="7"/>
  <c r="K8" i="7"/>
  <c r="I8" i="7"/>
  <c r="AA8" i="11"/>
  <c r="AA10" i="10"/>
  <c r="W10" i="10"/>
  <c r="U10" i="10"/>
  <c r="W15" i="9"/>
  <c r="W12" i="9"/>
  <c r="U15" i="9"/>
  <c r="U12" i="9"/>
  <c r="S15" i="9"/>
  <c r="Q15" i="9"/>
  <c r="O15" i="9"/>
  <c r="AA18" i="8"/>
  <c r="AA20" i="8"/>
  <c r="AA7" i="8"/>
  <c r="AA19" i="8"/>
  <c r="AA12" i="8"/>
  <c r="W18" i="8"/>
  <c r="W20" i="8"/>
  <c r="W7" i="8"/>
  <c r="W19" i="8"/>
  <c r="W12" i="8"/>
  <c r="U18" i="8"/>
  <c r="U20" i="8"/>
  <c r="S18" i="8"/>
  <c r="S20" i="8"/>
  <c r="S7" i="8"/>
  <c r="S19" i="8"/>
  <c r="S12" i="8"/>
  <c r="Q18" i="8"/>
  <c r="Q20" i="8"/>
  <c r="Q7" i="8"/>
  <c r="Q19" i="8"/>
  <c r="Q12" i="8"/>
  <c r="O18" i="8"/>
  <c r="O20" i="8"/>
  <c r="O7" i="8"/>
  <c r="O19" i="8"/>
  <c r="O12" i="8"/>
  <c r="O13" i="7"/>
  <c r="O14" i="5"/>
  <c r="AA10" i="4"/>
  <c r="AA14" i="4"/>
  <c r="AA15" i="4"/>
  <c r="AA13" i="4"/>
  <c r="AA9" i="4"/>
  <c r="W13" i="4"/>
  <c r="U13" i="4"/>
  <c r="S13" i="4"/>
  <c r="Q13" i="4"/>
  <c r="O13" i="4"/>
  <c r="M14" i="5"/>
  <c r="M15" i="9"/>
  <c r="M13" i="4"/>
  <c r="M15" i="10"/>
  <c r="M10" i="10"/>
  <c r="M8" i="10"/>
  <c r="M18" i="8"/>
  <c r="M20" i="8"/>
  <c r="M7" i="8"/>
  <c r="M19" i="8"/>
  <c r="K11" i="10"/>
  <c r="K16" i="10"/>
  <c r="K12" i="10"/>
  <c r="K10" i="10"/>
  <c r="K9" i="10"/>
  <c r="K15" i="10"/>
  <c r="M13" i="7"/>
  <c r="AA14" i="9"/>
  <c r="AA8" i="15"/>
  <c r="W8" i="15"/>
  <c r="U8" i="15"/>
  <c r="S8" i="15"/>
  <c r="Q8" i="15"/>
  <c r="O8" i="15"/>
  <c r="M8" i="15"/>
  <c r="K13" i="4"/>
  <c r="I13" i="4"/>
  <c r="AA7" i="11"/>
  <c r="W7" i="11"/>
  <c r="U7" i="11"/>
  <c r="S7" i="11"/>
  <c r="Q7" i="11"/>
  <c r="O7" i="11"/>
  <c r="M7" i="11"/>
  <c r="K7" i="11"/>
  <c r="I7" i="11"/>
  <c r="I15" i="10"/>
  <c r="AA10" i="15"/>
  <c r="W10" i="15"/>
  <c r="U10" i="15"/>
  <c r="S10" i="15"/>
  <c r="Q10" i="15"/>
  <c r="O10" i="15"/>
  <c r="M10" i="15"/>
  <c r="K8" i="15"/>
  <c r="I8" i="15"/>
  <c r="AA7" i="3"/>
  <c r="W7" i="3"/>
  <c r="U7" i="3"/>
  <c r="S7" i="3"/>
  <c r="Q7" i="3"/>
  <c r="O7" i="3"/>
  <c r="M7" i="3"/>
  <c r="K7" i="3"/>
  <c r="I7" i="3"/>
  <c r="AA11" i="10"/>
  <c r="W11" i="10"/>
  <c r="U11" i="10"/>
  <c r="S11" i="10"/>
  <c r="Q11" i="10"/>
  <c r="O11" i="10"/>
  <c r="M11" i="10"/>
  <c r="I11" i="10"/>
  <c r="AA9" i="10"/>
  <c r="W9" i="10"/>
  <c r="U9" i="10"/>
  <c r="S9" i="10"/>
  <c r="Q9" i="10"/>
  <c r="O9" i="10"/>
  <c r="M9" i="10"/>
  <c r="I10" i="10"/>
  <c r="AA7" i="7"/>
  <c r="W7" i="7"/>
  <c r="U7" i="7"/>
  <c r="S7" i="7"/>
  <c r="Q7" i="7"/>
  <c r="O7" i="7"/>
  <c r="M7" i="7"/>
  <c r="K16" i="7"/>
  <c r="I16" i="7"/>
  <c r="AA9" i="15"/>
  <c r="W9" i="15"/>
  <c r="U9" i="15"/>
  <c r="S9" i="15"/>
  <c r="Q9" i="15"/>
  <c r="O9" i="15"/>
  <c r="M9" i="15"/>
  <c r="K9" i="15"/>
  <c r="I9" i="15"/>
  <c r="AA11" i="7"/>
  <c r="W11" i="7"/>
  <c r="U11" i="7"/>
  <c r="S11" i="7"/>
  <c r="Q11" i="7"/>
  <c r="O11" i="7"/>
  <c r="M11" i="7"/>
  <c r="K17" i="7"/>
  <c r="I17" i="7"/>
  <c r="AA15" i="6"/>
  <c r="W9" i="11"/>
  <c r="U9" i="11"/>
  <c r="S9" i="11"/>
  <c r="Q9" i="11"/>
  <c r="O9" i="11"/>
  <c r="M9" i="11"/>
  <c r="K9" i="11"/>
  <c r="I9" i="11"/>
  <c r="O12" i="9"/>
  <c r="Q9" i="3"/>
  <c r="K8" i="3"/>
  <c r="I9" i="3"/>
  <c r="I8" i="3"/>
  <c r="AA9" i="11"/>
  <c r="AA9" i="5"/>
  <c r="U8" i="11"/>
  <c r="U10" i="11"/>
  <c r="S7" i="16"/>
  <c r="Q7" i="16"/>
  <c r="O7" i="16"/>
  <c r="M7" i="16"/>
  <c r="I7" i="16"/>
  <c r="AA7" i="16"/>
  <c r="W7" i="16"/>
  <c r="U7" i="16"/>
  <c r="AA10" i="11"/>
  <c r="W10" i="11"/>
  <c r="S10" i="11"/>
  <c r="Q10" i="11"/>
  <c r="O10" i="11"/>
  <c r="M10" i="11"/>
  <c r="K10" i="11"/>
  <c r="I10" i="11"/>
  <c r="I10" i="15"/>
  <c r="K10" i="15"/>
  <c r="M7" i="1"/>
  <c r="AA8" i="9"/>
  <c r="AA17" i="8"/>
  <c r="W17" i="8"/>
  <c r="S17" i="8"/>
  <c r="Q17" i="8"/>
  <c r="O17" i="8"/>
  <c r="AA15" i="7"/>
  <c r="W15" i="7"/>
  <c r="U15" i="7"/>
  <c r="S15" i="7"/>
  <c r="Q15" i="7"/>
  <c r="O15" i="7"/>
  <c r="M15" i="7"/>
  <c r="K9" i="7"/>
  <c r="I9" i="7"/>
  <c r="M17" i="8"/>
  <c r="I7" i="8"/>
  <c r="I13" i="8"/>
  <c r="I15" i="8"/>
  <c r="I8" i="8"/>
  <c r="AA16" i="7"/>
  <c r="AA9" i="7"/>
  <c r="AA14" i="7"/>
  <c r="AA10" i="7"/>
  <c r="AA17" i="7"/>
  <c r="AA12" i="6"/>
  <c r="AA14" i="6"/>
  <c r="AA11" i="6"/>
  <c r="AA9" i="6"/>
  <c r="AA7" i="6"/>
  <c r="AA17" i="6"/>
  <c r="AA16" i="6"/>
  <c r="AA13" i="6"/>
  <c r="W17" i="7"/>
  <c r="U17" i="7"/>
  <c r="S17" i="7"/>
  <c r="Q17" i="7"/>
  <c r="O17" i="7"/>
  <c r="M17" i="7"/>
  <c r="K7" i="7"/>
  <c r="I7" i="7"/>
  <c r="I16" i="10"/>
  <c r="I12" i="10"/>
  <c r="I8" i="10"/>
  <c r="I9" i="10"/>
  <c r="AA10" i="5"/>
  <c r="I8" i="12"/>
  <c r="G8" i="2" l="1"/>
  <c r="G11" i="5"/>
  <c r="G17" i="6"/>
  <c r="G12" i="6"/>
  <c r="G11" i="16"/>
  <c r="G9" i="16"/>
  <c r="G13" i="17"/>
  <c r="G15" i="17"/>
  <c r="G10" i="4"/>
  <c r="G10" i="18"/>
  <c r="G8" i="7"/>
  <c r="G9" i="11"/>
  <c r="G10" i="11"/>
  <c r="G7" i="11"/>
  <c r="G10" i="20"/>
  <c r="G8" i="20"/>
  <c r="G7" i="20"/>
  <c r="G11" i="19"/>
  <c r="G9" i="19"/>
  <c r="G10" i="19"/>
  <c r="G8" i="19"/>
  <c r="G11" i="10"/>
  <c r="G14" i="9"/>
  <c r="G9" i="9"/>
  <c r="G17" i="8"/>
  <c r="G20" i="8"/>
  <c r="G18" i="8"/>
  <c r="G16" i="6"/>
  <c r="G10" i="5"/>
  <c r="G14" i="5"/>
  <c r="G8" i="5"/>
  <c r="G9" i="5"/>
  <c r="G15" i="4"/>
  <c r="G14" i="4"/>
  <c r="G12" i="4"/>
  <c r="G9" i="4"/>
  <c r="G13" i="4"/>
  <c r="G10" i="15"/>
  <c r="G9" i="15"/>
  <c r="G8" i="15"/>
  <c r="G10" i="2"/>
  <c r="G7" i="18"/>
  <c r="G7" i="16"/>
  <c r="G8" i="16"/>
  <c r="G13" i="7"/>
  <c r="G17" i="7"/>
  <c r="G7" i="7"/>
  <c r="G11" i="6"/>
  <c r="G13" i="6"/>
  <c r="G8" i="6"/>
  <c r="G9" i="6"/>
  <c r="G15" i="6"/>
  <c r="G14" i="6"/>
  <c r="G10" i="6"/>
  <c r="G7" i="3"/>
  <c r="G12" i="19"/>
  <c r="G11" i="17"/>
  <c r="G10" i="17"/>
  <c r="G12" i="17"/>
  <c r="G23" i="17"/>
  <c r="G14" i="17"/>
  <c r="G24" i="17"/>
  <c r="G29" i="17"/>
  <c r="W14" i="7"/>
  <c r="W16" i="7"/>
  <c r="U14" i="7"/>
  <c r="U16" i="7"/>
  <c r="S14" i="7"/>
  <c r="S16" i="7"/>
  <c r="Q14" i="7"/>
  <c r="Q16" i="7"/>
  <c r="O14" i="7"/>
  <c r="O16" i="7"/>
  <c r="M14" i="7"/>
  <c r="M16" i="7"/>
  <c r="K11" i="7"/>
  <c r="K14" i="7"/>
  <c r="K10" i="7"/>
  <c r="I11" i="7"/>
  <c r="I14" i="7"/>
  <c r="I10" i="7"/>
  <c r="AA12" i="5"/>
  <c r="AA7" i="2"/>
  <c r="W7" i="2"/>
  <c r="U7" i="2"/>
  <c r="S7" i="2"/>
  <c r="Q7" i="2"/>
  <c r="O7" i="2"/>
  <c r="M7" i="2"/>
  <c r="K7" i="2"/>
  <c r="AA7" i="1"/>
  <c r="Q7" i="1"/>
  <c r="O7" i="1"/>
  <c r="K7" i="1"/>
  <c r="M17" i="9"/>
  <c r="I11" i="9"/>
  <c r="K11" i="9"/>
  <c r="O17" i="9"/>
  <c r="Q17" i="9"/>
  <c r="S17" i="9"/>
  <c r="U17" i="9"/>
  <c r="W17" i="9"/>
  <c r="AA17" i="9"/>
  <c r="O14" i="8"/>
  <c r="M14" i="8"/>
  <c r="S14" i="8"/>
  <c r="W14" i="8"/>
  <c r="Q14" i="8"/>
  <c r="U14" i="8"/>
  <c r="AA14" i="8"/>
  <c r="K9" i="3"/>
  <c r="O9" i="3"/>
  <c r="M9" i="3"/>
  <c r="S9" i="3"/>
  <c r="U9" i="3"/>
  <c r="W9" i="3"/>
  <c r="AA9" i="3"/>
  <c r="O8" i="11"/>
  <c r="M8" i="11"/>
  <c r="S8" i="11"/>
  <c r="W8" i="11"/>
  <c r="I8" i="11"/>
  <c r="K8" i="11"/>
  <c r="Q8" i="11"/>
  <c r="Q16" i="10"/>
  <c r="M16" i="10"/>
  <c r="O16" i="10"/>
  <c r="S16" i="10"/>
  <c r="U16" i="10"/>
  <c r="W16" i="10"/>
  <c r="AA16" i="10"/>
  <c r="Q8" i="10"/>
  <c r="K8" i="10"/>
  <c r="O8" i="10"/>
  <c r="S8" i="10"/>
  <c r="U8" i="10"/>
  <c r="W8" i="10"/>
  <c r="AA8" i="10"/>
  <c r="Q16" i="9"/>
  <c r="K16" i="9"/>
  <c r="O16" i="9"/>
  <c r="I16" i="9"/>
  <c r="S16" i="9"/>
  <c r="U16" i="9"/>
  <c r="AA16" i="9"/>
  <c r="Q7" i="9"/>
  <c r="K10" i="9"/>
  <c r="O7" i="9"/>
  <c r="AA7" i="9"/>
  <c r="I10" i="9"/>
  <c r="M7" i="9"/>
  <c r="S7" i="9"/>
  <c r="U7" i="9"/>
  <c r="W7" i="9"/>
  <c r="Q18" i="9"/>
  <c r="K15" i="9"/>
  <c r="O18" i="9"/>
  <c r="AA18" i="9"/>
  <c r="I15" i="9"/>
  <c r="M18" i="9"/>
  <c r="S18" i="9"/>
  <c r="U18" i="9"/>
  <c r="W18" i="9"/>
  <c r="Q10" i="9"/>
  <c r="K8" i="9"/>
  <c r="O10" i="9"/>
  <c r="AA10" i="9"/>
  <c r="I8" i="9"/>
  <c r="S10" i="9"/>
  <c r="U10" i="9"/>
  <c r="O8" i="8"/>
  <c r="I12" i="8"/>
  <c r="M8" i="8"/>
  <c r="S8" i="8"/>
  <c r="W8" i="8"/>
  <c r="K12" i="8"/>
  <c r="Q8" i="8"/>
  <c r="U8" i="8"/>
  <c r="AA8" i="8"/>
  <c r="Q9" i="8"/>
  <c r="O9" i="8"/>
  <c r="AA9" i="8"/>
  <c r="M9" i="8"/>
  <c r="S9" i="8"/>
  <c r="W9" i="8"/>
  <c r="Q15" i="8"/>
  <c r="O15" i="8"/>
  <c r="AA15" i="8"/>
  <c r="M15" i="8"/>
  <c r="S15" i="8"/>
  <c r="W15" i="8"/>
  <c r="I15" i="7"/>
  <c r="K15" i="7"/>
  <c r="M12" i="7"/>
  <c r="O12" i="7"/>
  <c r="Q12" i="7"/>
  <c r="S12" i="7"/>
  <c r="U12" i="7"/>
  <c r="W12" i="7"/>
  <c r="AA12" i="7"/>
  <c r="G7" i="6"/>
  <c r="G13" i="5"/>
  <c r="K8" i="12"/>
  <c r="M8" i="12"/>
  <c r="O8" i="12"/>
  <c r="Q8" i="12"/>
  <c r="S8" i="12"/>
  <c r="U8" i="12"/>
  <c r="W8" i="12"/>
  <c r="AA8" i="12"/>
  <c r="O10" i="10"/>
  <c r="Q10" i="10"/>
  <c r="S10" i="10"/>
  <c r="O15" i="10"/>
  <c r="Q15" i="10"/>
  <c r="S15" i="10"/>
  <c r="W15" i="10"/>
  <c r="AA15" i="10"/>
  <c r="I13" i="9"/>
  <c r="K13" i="9"/>
  <c r="M12" i="9"/>
  <c r="Q12" i="9"/>
  <c r="S12" i="9"/>
  <c r="AA12" i="9"/>
  <c r="I12" i="9"/>
  <c r="K12" i="9"/>
  <c r="M13" i="9"/>
  <c r="O13" i="9"/>
  <c r="Q13" i="9"/>
  <c r="S13" i="9"/>
  <c r="U13" i="9"/>
  <c r="W13" i="9"/>
  <c r="AA13" i="9"/>
  <c r="M12" i="8"/>
  <c r="G19" i="8" s="1"/>
  <c r="K13" i="8"/>
  <c r="M13" i="8"/>
  <c r="O13" i="8"/>
  <c r="Q13" i="8"/>
  <c r="S13" i="8"/>
  <c r="W13" i="8"/>
  <c r="AA13" i="8"/>
  <c r="M10" i="8"/>
  <c r="O10" i="8"/>
  <c r="Q10" i="8"/>
  <c r="S10" i="8"/>
  <c r="W10" i="8"/>
  <c r="AA10" i="8"/>
  <c r="I12" i="7"/>
  <c r="K12" i="7"/>
  <c r="M9" i="7"/>
  <c r="O9" i="7"/>
  <c r="Q9" i="7"/>
  <c r="S9" i="7"/>
  <c r="U9" i="7"/>
  <c r="W9" i="7"/>
  <c r="M10" i="7"/>
  <c r="O10" i="7"/>
  <c r="Q10" i="7"/>
  <c r="S10" i="7"/>
  <c r="U10" i="7"/>
  <c r="W10" i="7"/>
  <c r="M8" i="3"/>
  <c r="O8" i="3"/>
  <c r="Q8" i="3"/>
  <c r="S8" i="3"/>
  <c r="U8" i="3"/>
  <c r="W8" i="3"/>
  <c r="AA8" i="3"/>
  <c r="I9" i="2"/>
  <c r="K9" i="2"/>
  <c r="G18" i="9" l="1"/>
  <c r="G15" i="10"/>
  <c r="G10" i="10"/>
  <c r="G7" i="9"/>
  <c r="G17" i="9"/>
  <c r="G16" i="7"/>
  <c r="G9" i="7"/>
  <c r="G12" i="5"/>
  <c r="G9" i="8"/>
  <c r="G10" i="8"/>
  <c r="G8" i="3"/>
  <c r="G11" i="7"/>
  <c r="G8" i="10"/>
  <c r="G8" i="11"/>
  <c r="G12" i="10"/>
  <c r="G13" i="9"/>
  <c r="G7" i="8"/>
  <c r="G8" i="8"/>
  <c r="G14" i="8"/>
  <c r="G15" i="8"/>
  <c r="G7" i="1"/>
  <c r="G8" i="12"/>
  <c r="G16" i="10"/>
  <c r="G9" i="10"/>
  <c r="G15" i="9"/>
  <c r="G16" i="9"/>
  <c r="G8" i="9"/>
  <c r="G12" i="9"/>
  <c r="G10" i="9"/>
  <c r="G11" i="9"/>
  <c r="G13" i="8"/>
  <c r="G12" i="8"/>
  <c r="G9" i="3"/>
  <c r="G9" i="2"/>
  <c r="G7" i="2"/>
  <c r="G14" i="7"/>
  <c r="G12" i="7"/>
  <c r="G10" i="7"/>
  <c r="G15" i="7"/>
  <c r="I9" i="18"/>
  <c r="G9" i="18" s="1"/>
</calcChain>
</file>

<file path=xl/sharedStrings.xml><?xml version="1.0" encoding="utf-8"?>
<sst xmlns="http://schemas.openxmlformats.org/spreadsheetml/2006/main" count="1105" uniqueCount="200">
  <si>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</si>
  <si>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</si>
  <si>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</si>
  <si>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</si>
  <si>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</si>
  <si>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</si>
  <si>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</si>
  <si>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</si>
  <si>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</si>
  <si>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</si>
  <si>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Name</t>
  </si>
  <si>
    <t>Dulaj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</si>
  <si>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</si>
  <si>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</si>
  <si>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</si>
  <si>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</si>
  <si>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</si>
  <si>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</si>
  <si>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</si>
  <si>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</si>
  <si>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</si>
  <si>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</si>
  <si>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</si>
  <si>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</si>
  <si>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</si>
  <si>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</si>
  <si>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Lawrence</t>
  </si>
  <si>
    <t>FINISH</t>
  </si>
  <si>
    <t>POSITION</t>
  </si>
  <si>
    <t>2 STAR</t>
  </si>
  <si>
    <t>VALUE</t>
  </si>
  <si>
    <t>1 STAR</t>
  </si>
  <si>
    <t>Hunter</t>
  </si>
  <si>
    <t>Ward</t>
  </si>
  <si>
    <t>Alex</t>
  </si>
  <si>
    <t>Dustin</t>
  </si>
  <si>
    <t>Tyler</t>
  </si>
  <si>
    <t>Brandon</t>
  </si>
  <si>
    <t>Blake</t>
  </si>
  <si>
    <t>Production</t>
  </si>
  <si>
    <t>Scoring is based on WCS points system.  All races have a 2 Star rating.</t>
  </si>
  <si>
    <t>and will not necessarily coincide with FTC standings.</t>
  </si>
  <si>
    <t>OPEN</t>
  </si>
  <si>
    <t>Total points and racer's position shown apply ONLY to Welland County Speedway</t>
  </si>
  <si>
    <t>65cc</t>
  </si>
  <si>
    <t>85cc</t>
  </si>
  <si>
    <t>85-250cc Youth</t>
  </si>
  <si>
    <t>Vintage Lights</t>
  </si>
  <si>
    <t>Vintage Open</t>
  </si>
  <si>
    <t>Kovacs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</si>
  <si>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</si>
  <si>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</si>
  <si>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</si>
  <si>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</si>
  <si>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</si>
  <si>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</si>
  <si>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</si>
  <si>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St. Amand</t>
  </si>
  <si>
    <t>Liam</t>
  </si>
  <si>
    <t>Caskie</t>
  </si>
  <si>
    <t>Race Rained out</t>
  </si>
  <si>
    <t>Pittaway</t>
  </si>
  <si>
    <t>Selenzi</t>
  </si>
  <si>
    <t>Kim</t>
  </si>
  <si>
    <t>Doug</t>
  </si>
  <si>
    <t>Boudreau</t>
  </si>
  <si>
    <t>Mike</t>
  </si>
  <si>
    <t>FTC #</t>
  </si>
  <si>
    <t>Myles</t>
  </si>
  <si>
    <t>Bob</t>
  </si>
  <si>
    <t>Howard</t>
  </si>
  <si>
    <t>Chuck</t>
  </si>
  <si>
    <t>Graham</t>
  </si>
  <si>
    <t>Tysen</t>
  </si>
  <si>
    <t>Sheldon</t>
  </si>
  <si>
    <t>Malier</t>
  </si>
  <si>
    <t>Kristy</t>
  </si>
  <si>
    <t>Jessie</t>
  </si>
  <si>
    <t>Logan</t>
  </si>
  <si>
    <t>Clayton</t>
  </si>
  <si>
    <t>Sequin</t>
  </si>
  <si>
    <t>No bikes registered in class</t>
  </si>
  <si>
    <t>Jameson</t>
  </si>
  <si>
    <t>Andrews</t>
  </si>
  <si>
    <t>Thompson</t>
  </si>
  <si>
    <t>453 - Nov.</t>
  </si>
  <si>
    <t>Brad</t>
  </si>
  <si>
    <t>Kitto</t>
  </si>
  <si>
    <t>Justin</t>
  </si>
  <si>
    <t>Crumb</t>
  </si>
  <si>
    <t>St.Amand</t>
  </si>
  <si>
    <t>Open-Int</t>
  </si>
  <si>
    <t>Sid</t>
  </si>
  <si>
    <t>Open - Exp.</t>
  </si>
  <si>
    <t>Open-Nov.</t>
  </si>
  <si>
    <t>Open-ATV</t>
  </si>
  <si>
    <t>Production ATV</t>
  </si>
  <si>
    <t>Carts</t>
  </si>
  <si>
    <t>July 10</t>
  </si>
  <si>
    <t>July 3</t>
  </si>
  <si>
    <t>July 17</t>
  </si>
  <si>
    <t>July 24</t>
  </si>
  <si>
    <t>July 31</t>
  </si>
  <si>
    <t>Sept 18</t>
  </si>
  <si>
    <t>DIRT TRACK -- CARTS   CURRENT STANDINGS  ---  2021 SEASON</t>
  </si>
  <si>
    <t>DIRT TRACK -- SPEEDWAY D-1   CURRENT STANDINGS  ---  2021 SEASON</t>
  </si>
  <si>
    <t>DIRT TRACK  --  Vintage Open   CURRENT STANDINGS  ---  2021 SEASON</t>
  </si>
  <si>
    <t>DIRT TRACK  --  Vintage Lights   CURRENT STANDINGS  ---  2021 SEASON</t>
  </si>
  <si>
    <t>DIRT TRACK  --  Open Expert     CURRENT STANDINGS  ---  2021 SEASON</t>
  </si>
  <si>
    <t>DIRT TRACK  --  450cc Expert     CURRENT STANDINGS  ---  2021 SEASON</t>
  </si>
  <si>
    <t>DIRT TRACK  --  Open Intermediate   CURRENT STANDINGS  ---  2021 SEASON</t>
  </si>
  <si>
    <t>DIRT TRACK  --  450cc Intermediate     CURRENT STANDINGS  ---  2021 SEASON</t>
  </si>
  <si>
    <t>DIRT TRACK  --  Open Novice   CURRENT STANDINGS  ---  2021 SEASON</t>
  </si>
  <si>
    <t>DIRT TRACK  --  450cc Novice     CURRENT STANDINGS  ---  2021 SEASON</t>
  </si>
  <si>
    <t>DIRT TRACK  --  Youth  --  85cc - 250cc  CURRENT STANDINGS  ---  2021 SEASON</t>
  </si>
  <si>
    <t>DIRT TRACK  --  Youth  --  85cc   CURRENT STANDINGS  ---  2021 SEASON</t>
  </si>
  <si>
    <t>DIRT TRACK  --  Youth  --  65cc   CURRENT STANDINGS  ---  2021 SEASON</t>
  </si>
  <si>
    <t>DIRT TRACK  --   Open ATV  CURRENT STANDINGS  ---  2021 SEASON</t>
  </si>
  <si>
    <t>DIRT TRACK  --   Production ATV  CURRENT STANDINGS  ---  2021 SEASON</t>
  </si>
  <si>
    <t>Kris</t>
  </si>
  <si>
    <t>Boothby</t>
  </si>
  <si>
    <t>Steve</t>
  </si>
  <si>
    <t xml:space="preserve">Jordan </t>
  </si>
  <si>
    <t>McCormak</t>
  </si>
  <si>
    <t>Lock</t>
  </si>
  <si>
    <t>Connor</t>
  </si>
  <si>
    <t>Bekker-Thompson</t>
  </si>
  <si>
    <t>Pitaway</t>
  </si>
  <si>
    <t>McLellan</t>
  </si>
  <si>
    <t>Cory</t>
  </si>
  <si>
    <t>Joiner</t>
  </si>
  <si>
    <t>Brian</t>
  </si>
  <si>
    <t>Kadwell</t>
  </si>
  <si>
    <t>Kaden</t>
  </si>
  <si>
    <t>Tye</t>
  </si>
  <si>
    <t>Marceal</t>
  </si>
  <si>
    <t>Gavin</t>
  </si>
  <si>
    <t>Ruhe</t>
  </si>
  <si>
    <t>Weasner</t>
  </si>
  <si>
    <t>Dacota</t>
  </si>
  <si>
    <t>Kish</t>
  </si>
  <si>
    <t>Nate</t>
  </si>
  <si>
    <t>Kolton</t>
  </si>
  <si>
    <t>Savanah</t>
  </si>
  <si>
    <t>Jioner</t>
  </si>
  <si>
    <t>DIRT TRACK  --  Youth  --  50ccShaft   CURRENT STANDINGS  ---  2021 SEASON</t>
  </si>
  <si>
    <t>DIRT TRACK  --  Youth  --  50cc Chain   CURRENT STANDINGS  ---  2021 SEASON</t>
  </si>
  <si>
    <t>Colt</t>
  </si>
  <si>
    <t>Weiss</t>
  </si>
  <si>
    <t>50-Shaft</t>
  </si>
  <si>
    <t>50cc Chain</t>
  </si>
  <si>
    <t>Josh</t>
  </si>
  <si>
    <t>Hansen</t>
  </si>
  <si>
    <t>AJ</t>
  </si>
  <si>
    <t>DNS</t>
  </si>
  <si>
    <t>Brent</t>
  </si>
  <si>
    <t>Eric</t>
  </si>
  <si>
    <t>Taia</t>
  </si>
  <si>
    <t>Rodrick</t>
  </si>
  <si>
    <t>Wilson</t>
  </si>
  <si>
    <t>Shane</t>
  </si>
  <si>
    <t>Corbiel</t>
  </si>
  <si>
    <t>Sean</t>
  </si>
  <si>
    <t>Hoy</t>
  </si>
  <si>
    <t>Don</t>
  </si>
  <si>
    <t>Taylor</t>
  </si>
  <si>
    <t>Bauer</t>
  </si>
  <si>
    <t>Biegger</t>
  </si>
  <si>
    <t>PJ</t>
  </si>
  <si>
    <t>Beattie</t>
  </si>
  <si>
    <t>FTC National</t>
  </si>
  <si>
    <t>August 28</t>
  </si>
  <si>
    <t>Boyd</t>
  </si>
  <si>
    <t>Deadman</t>
  </si>
  <si>
    <t>Youth ATV</t>
  </si>
  <si>
    <t>DIRT TRACK -- Youth ATV   CURRENT STANDINGS  ---  2021 SEASON</t>
  </si>
  <si>
    <t>Darryl</t>
  </si>
  <si>
    <t>Ross</t>
  </si>
  <si>
    <t>John</t>
  </si>
  <si>
    <t>Bennet</t>
  </si>
  <si>
    <t>Lee</t>
  </si>
  <si>
    <t>Charland</t>
  </si>
  <si>
    <t>Keaton</t>
  </si>
  <si>
    <t>Bentley</t>
  </si>
  <si>
    <t>Thistlewaits</t>
  </si>
  <si>
    <t>Dela Durawtay</t>
  </si>
  <si>
    <t>Thistlethwaite</t>
  </si>
  <si>
    <t>Browb</t>
  </si>
  <si>
    <t>Gibson</t>
  </si>
  <si>
    <t>Elliot</t>
  </si>
  <si>
    <t>Hanson</t>
  </si>
  <si>
    <t>Olivia</t>
  </si>
  <si>
    <t>Doucette</t>
  </si>
  <si>
    <t>Clementine</t>
  </si>
  <si>
    <t>Iwanowski</t>
  </si>
  <si>
    <t>Paul</t>
  </si>
  <si>
    <t>Wallace</t>
  </si>
  <si>
    <t>Jordan</t>
  </si>
  <si>
    <t>Szoke</t>
  </si>
  <si>
    <t>DIRT TRACK  --  Vet 40+  CURRENT STANDINGS  ---  2021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</si>
</sst>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Alignment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/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 applyProtection="1">
      <alignment vertical="center" textRotation="180"/>
      <protection locked="0"/>
    </xf>
    <xf numFmtId="0" fontId="1" fillId="8" borderId="1" xfId="0" applyNumberFormat="1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2" xfId="0" applyNumberFormat="1" applyFont="1" applyFill="1" applyBorder="1" applyAlignment="1" applyProtection="1">
      <alignment horizontal="center" vertical="center"/>
      <protection hidden="1"/>
    </xf>
    <xf numFmtId="0" fontId="1" fillId="8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 applyProtection="1">
      <alignment horizontal="center"/>
      <protection hidden="1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 applyProtection="1">
      <alignment horizontal="centerContinuous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Border="1"/>
    <xf numFmtId="0" fontId="3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zoomScale="70" zoomScaleNormal="70" workbookViewId="0">
      <selection activeCell="A2" sqref="A2:AA2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hidden="1" customWidth="1"/>
    <col min="8" max="17" width="7.7109375" style="6" hidden="1" customWidth="1"/>
    <col min="18" max="19" width="7.7109375" style="6" customWidth="1"/>
    <col min="20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09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63" t="s">
        <v>118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55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  <c r="AC4" s="22">
        <v>5</v>
      </c>
      <c r="AD4" s="22">
        <v>14</v>
      </c>
      <c r="AE4" s="22">
        <v>6</v>
      </c>
    </row>
    <row r="5" spans="1:31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71" t="s">
        <v>170</v>
      </c>
      <c r="Q5" s="172"/>
      <c r="R5" s="1"/>
      <c r="S5" s="1"/>
      <c r="T5" s="1"/>
      <c r="U5" s="1"/>
      <c r="V5" s="4"/>
      <c r="W5" s="1"/>
      <c r="X5" s="1"/>
      <c r="Y5" s="1"/>
      <c r="Z5" s="1"/>
      <c r="AA5" s="45"/>
      <c r="AC5" s="22">
        <v>6</v>
      </c>
      <c r="AD5" s="22">
        <v>12</v>
      </c>
      <c r="AE5" s="22">
        <v>5</v>
      </c>
    </row>
    <row r="6" spans="1:31" x14ac:dyDescent="0.25">
      <c r="A6" s="36"/>
      <c r="B6" s="49"/>
      <c r="C6" s="49"/>
      <c r="D6" s="170" t="s">
        <v>39</v>
      </c>
      <c r="E6" s="170"/>
      <c r="F6" s="170"/>
      <c r="G6" s="40"/>
      <c r="H6" s="29" t="s">
        <v>24</v>
      </c>
      <c r="I6" s="27" t="s">
        <v>25</v>
      </c>
      <c r="J6" s="84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27" t="s">
        <v>24</v>
      </c>
      <c r="Y6" s="27" t="s">
        <v>25</v>
      </c>
      <c r="Z6" s="27" t="s">
        <v>24</v>
      </c>
      <c r="AA6" s="27" t="s">
        <v>25</v>
      </c>
      <c r="AC6" s="22">
        <v>7</v>
      </c>
      <c r="AD6" s="22">
        <v>11</v>
      </c>
      <c r="AE6" s="22">
        <v>4</v>
      </c>
    </row>
    <row r="7" spans="1:31" x14ac:dyDescent="0.25">
      <c r="A7" s="101">
        <v>1</v>
      </c>
      <c r="B7" s="68">
        <v>208</v>
      </c>
      <c r="C7" s="10"/>
      <c r="D7" s="4" t="s">
        <v>96</v>
      </c>
      <c r="E7" s="1" t="s">
        <v>119</v>
      </c>
      <c r="F7" s="1" t="s">
        <v>120</v>
      </c>
      <c r="G7" s="38">
        <f t="shared" ref="G7:G11" si="0">I7+K7+M7+O7+Q7+S7+U7+W7+Y7+AA7</f>
        <v>106</v>
      </c>
      <c r="H7" s="91">
        <v>1</v>
      </c>
      <c r="I7" s="37">
        <f t="shared" ref="I7:I11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91">
        <v>1</v>
      </c>
      <c r="K7" s="37">
        <f t="shared" ref="K7:K11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3"/>
      <c r="M7" s="145">
        <f t="shared" ref="M7:M11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5</v>
      </c>
      <c r="O7" s="82">
        <f t="shared" ref="O7:O11" si="4">IF($N7=1,23,IF($N7=2,20,IF($N7=3,18,IF($N7=4,16,IF($N7=5,14,IF($N7=6,12,IF($N7=7,11,IF($N7=8,10,0))))))))+IF($N7=9,9,IF($N7=10,8,IF($N7=11,6,IF($N7=12,5,IF($N7=13,4,IF($N7=14,3,IF($N7=15,2,0)))))))+IF($N7=16,1,IF($N7=17,0,0))</f>
        <v>14</v>
      </c>
      <c r="P7" s="4">
        <v>1</v>
      </c>
      <c r="Q7" s="82">
        <f t="shared" ref="Q7:Q11" si="5">IF($P7=1,23,IF($P7=2,20,IF($P7=3,18,IF($P7=4,16,IF($P7=5,14,IF($P7=6,12,IF($P7=7,11,IF($P7=8,10,0))))))))+IF($P7=9,9,IF($P7=10,8,IF($P7=11,6,IF($P7=12,5,IF($P7=13,4,IF($P7=14,3,IF($P7=15,2,0)))))))+IF($P7=16,1,IF($P7=17,0,0))</f>
        <v>23</v>
      </c>
      <c r="R7" s="10">
        <v>1</v>
      </c>
      <c r="S7" s="82">
        <f t="shared" ref="S7:S11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4"/>
      <c r="U7" s="82">
        <f t="shared" ref="U7:U11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4"/>
      <c r="W7" s="82">
        <f t="shared" ref="W7:W11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"/>
      <c r="Y7" s="37">
        <f t="shared" ref="Y7:Y11" si="9">IF($X7=1,23,IF($X7=2,20,IF($X7=3,18,IF($X7=4,16,IF($X7=5,14,IF($X7=6,12,IF($X7=7,11,IF($X7=8,10,0))))))))+IF($X7=9,9,IF($X7=10,8,IF($X7=11,6,IF($X7=12,5,IF($X7=13,4,IF($X7=14,3,IF($X7=15,2,0)))))))+IF($XZ7=16,1,IF($X7=17,0,0))</f>
        <v>0</v>
      </c>
      <c r="Z7" s="4"/>
      <c r="AA7" s="37">
        <f t="shared" ref="AA7:AA11" si="10">IF($Z7=1,23,IF($Z7=2,20,IF($Z7=3,18,IF($Z7=4,16,IF($Z7=5,14,IF($Z7=6,12,IF($Z7=7,11,IF($Z7=8,10,0))))))))+IF($Z7=9,9,IF($Z7=10,8,IF($Z7=11,6,IF($Z7=12,5,IF($Z7=13,4,IF($Z7=14,3,IF($Z7=15,2,0)))))))+IF($Z7=16,1,IF($Z7=17,0,0))</f>
        <v>0</v>
      </c>
      <c r="AC7" s="22">
        <v>13</v>
      </c>
      <c r="AD7" s="22">
        <v>4</v>
      </c>
      <c r="AE7" s="22">
        <v>0</v>
      </c>
    </row>
    <row r="8" spans="1:31" x14ac:dyDescent="0.25">
      <c r="A8" s="101">
        <v>2</v>
      </c>
      <c r="B8" s="68">
        <v>216</v>
      </c>
      <c r="C8" s="4"/>
      <c r="D8" s="4" t="s">
        <v>96</v>
      </c>
      <c r="E8" s="11" t="s">
        <v>71</v>
      </c>
      <c r="F8" s="11" t="s">
        <v>72</v>
      </c>
      <c r="G8" s="38">
        <f t="shared" si="0"/>
        <v>103</v>
      </c>
      <c r="H8" s="85">
        <v>2</v>
      </c>
      <c r="I8" s="37">
        <f t="shared" si="1"/>
        <v>20</v>
      </c>
      <c r="J8" s="85">
        <v>2</v>
      </c>
      <c r="K8" s="37">
        <f t="shared" si="2"/>
        <v>20</v>
      </c>
      <c r="L8" s="144"/>
      <c r="M8" s="145">
        <f t="shared" si="3"/>
        <v>0</v>
      </c>
      <c r="N8" s="77">
        <v>1</v>
      </c>
      <c r="O8" s="82">
        <f t="shared" si="4"/>
        <v>23</v>
      </c>
      <c r="P8" s="78">
        <v>2</v>
      </c>
      <c r="Q8" s="82">
        <f t="shared" si="5"/>
        <v>20</v>
      </c>
      <c r="R8" s="76">
        <v>2</v>
      </c>
      <c r="S8" s="82">
        <f t="shared" si="6"/>
        <v>20</v>
      </c>
      <c r="T8" s="9"/>
      <c r="U8" s="82">
        <f t="shared" si="7"/>
        <v>0</v>
      </c>
      <c r="V8" s="78"/>
      <c r="W8" s="82">
        <f t="shared" si="8"/>
        <v>0</v>
      </c>
      <c r="X8" s="4"/>
      <c r="Y8" s="37">
        <f t="shared" si="9"/>
        <v>0</v>
      </c>
      <c r="Z8" s="9"/>
      <c r="AA8" s="37">
        <f t="shared" si="10"/>
        <v>0</v>
      </c>
    </row>
    <row r="9" spans="1:31" x14ac:dyDescent="0.25">
      <c r="A9" s="101">
        <v>3</v>
      </c>
      <c r="B9" s="68">
        <v>17</v>
      </c>
      <c r="C9" s="10"/>
      <c r="D9" s="4" t="s">
        <v>96</v>
      </c>
      <c r="E9" s="7" t="s">
        <v>191</v>
      </c>
      <c r="F9" s="7" t="s">
        <v>130</v>
      </c>
      <c r="G9" s="38">
        <f t="shared" si="0"/>
        <v>18</v>
      </c>
      <c r="H9" s="91"/>
      <c r="I9" s="37">
        <f t="shared" si="1"/>
        <v>0</v>
      </c>
      <c r="J9" s="91"/>
      <c r="K9" s="37">
        <f t="shared" si="2"/>
        <v>0</v>
      </c>
      <c r="L9" s="144"/>
      <c r="M9" s="145">
        <f t="shared" si="3"/>
        <v>0</v>
      </c>
      <c r="N9" s="77"/>
      <c r="O9" s="82">
        <f t="shared" si="4"/>
        <v>0</v>
      </c>
      <c r="P9" s="78"/>
      <c r="Q9" s="82">
        <f t="shared" si="5"/>
        <v>0</v>
      </c>
      <c r="R9" s="76">
        <v>3</v>
      </c>
      <c r="S9" s="82">
        <f t="shared" si="6"/>
        <v>18</v>
      </c>
      <c r="T9" s="9"/>
      <c r="U9" s="82">
        <f t="shared" si="7"/>
        <v>0</v>
      </c>
      <c r="V9" s="79"/>
      <c r="W9" s="82">
        <f t="shared" si="8"/>
        <v>0</v>
      </c>
      <c r="X9" s="9"/>
      <c r="Y9" s="37">
        <f t="shared" si="9"/>
        <v>0</v>
      </c>
      <c r="Z9" s="9"/>
      <c r="AA9" s="37">
        <f t="shared" si="10"/>
        <v>0</v>
      </c>
    </row>
    <row r="10" spans="1:31" x14ac:dyDescent="0.25">
      <c r="A10" s="3">
        <v>4</v>
      </c>
      <c r="B10" s="124">
        <v>75</v>
      </c>
      <c r="C10" s="4"/>
      <c r="D10" s="4" t="s">
        <v>96</v>
      </c>
      <c r="E10" s="1" t="s">
        <v>129</v>
      </c>
      <c r="F10" s="1" t="s">
        <v>144</v>
      </c>
      <c r="G10" s="38">
        <f t="shared" si="0"/>
        <v>48</v>
      </c>
      <c r="H10" s="91"/>
      <c r="I10" s="37">
        <f t="shared" si="1"/>
        <v>0</v>
      </c>
      <c r="J10" s="91">
        <v>5</v>
      </c>
      <c r="K10" s="37">
        <f t="shared" si="2"/>
        <v>14</v>
      </c>
      <c r="L10" s="144"/>
      <c r="M10" s="145">
        <f t="shared" si="3"/>
        <v>0</v>
      </c>
      <c r="N10" s="77">
        <v>3</v>
      </c>
      <c r="O10" s="82">
        <f t="shared" si="4"/>
        <v>18</v>
      </c>
      <c r="P10" s="78"/>
      <c r="Q10" s="82">
        <f t="shared" si="5"/>
        <v>0</v>
      </c>
      <c r="R10" s="76">
        <v>4</v>
      </c>
      <c r="S10" s="82">
        <f t="shared" si="6"/>
        <v>16</v>
      </c>
      <c r="T10" s="9"/>
      <c r="U10" s="82">
        <f t="shared" si="7"/>
        <v>0</v>
      </c>
      <c r="V10" s="79"/>
      <c r="W10" s="82">
        <f t="shared" si="8"/>
        <v>0</v>
      </c>
      <c r="X10" s="9"/>
      <c r="Y10" s="37">
        <f t="shared" si="9"/>
        <v>0</v>
      </c>
      <c r="Z10" s="9"/>
      <c r="AA10" s="37">
        <f t="shared" si="10"/>
        <v>0</v>
      </c>
    </row>
    <row r="11" spans="1:31" x14ac:dyDescent="0.25">
      <c r="A11" s="3">
        <v>5</v>
      </c>
      <c r="B11" s="124">
        <v>119</v>
      </c>
      <c r="C11" s="10"/>
      <c r="D11" s="4" t="s">
        <v>96</v>
      </c>
      <c r="E11" s="1" t="s">
        <v>36</v>
      </c>
      <c r="F11" s="1" t="s">
        <v>187</v>
      </c>
      <c r="G11" s="38">
        <f t="shared" si="0"/>
        <v>14</v>
      </c>
      <c r="H11" s="91"/>
      <c r="I11" s="37">
        <f t="shared" si="1"/>
        <v>0</v>
      </c>
      <c r="J11" s="91"/>
      <c r="K11" s="37">
        <f t="shared" si="2"/>
        <v>0</v>
      </c>
      <c r="L11" s="143"/>
      <c r="M11" s="145">
        <f t="shared" si="3"/>
        <v>0</v>
      </c>
      <c r="N11" s="4"/>
      <c r="O11" s="82">
        <f t="shared" si="4"/>
        <v>0</v>
      </c>
      <c r="P11" s="4" t="s">
        <v>154</v>
      </c>
      <c r="Q11" s="82">
        <f t="shared" si="5"/>
        <v>0</v>
      </c>
      <c r="R11" s="10">
        <v>5</v>
      </c>
      <c r="S11" s="82">
        <f t="shared" si="6"/>
        <v>14</v>
      </c>
      <c r="T11" s="4"/>
      <c r="U11" s="82">
        <f t="shared" si="7"/>
        <v>0</v>
      </c>
      <c r="V11" s="4"/>
      <c r="W11" s="82">
        <f t="shared" si="8"/>
        <v>0</v>
      </c>
      <c r="X11" s="9"/>
      <c r="Y11" s="37">
        <f t="shared" si="9"/>
        <v>0</v>
      </c>
      <c r="Z11" s="4"/>
      <c r="AA11" s="37">
        <f t="shared" si="10"/>
        <v>0</v>
      </c>
    </row>
  </sheetData>
  <sortState xmlns:xlrd2="http://schemas.microsoft.com/office/spreadsheetml/2017/richdata2" ref="B7:AA11">
    <sortCondition ref="R7:R11"/>
  </sortState>
  <mergeCells count="13">
    <mergeCell ref="D6:F6"/>
    <mergeCell ref="H4:I4"/>
    <mergeCell ref="J4:K4"/>
    <mergeCell ref="L4:M4"/>
    <mergeCell ref="X4:Y4"/>
    <mergeCell ref="P5:Q5"/>
    <mergeCell ref="A2:AA2"/>
    <mergeCell ref="Z4:AA4"/>
    <mergeCell ref="N4:O4"/>
    <mergeCell ref="P4:Q4"/>
    <mergeCell ref="R4:S4"/>
    <mergeCell ref="T4:U4"/>
    <mergeCell ref="V4:W4"/>
  </mergeCells>
  <phoneticPr fontId="9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1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3.140625" style="6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hidden="1" customWidth="1"/>
    <col min="8" max="17" width="7.7109375" style="6" hidden="1" customWidth="1"/>
    <col min="18" max="19" width="7.7109375" style="6" customWidth="1"/>
    <col min="20" max="27" width="7.7109375" style="6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73"/>
      <c r="U1" s="173"/>
      <c r="V1" s="173"/>
      <c r="W1" s="173"/>
      <c r="X1" s="98"/>
      <c r="Y1" s="98"/>
      <c r="Z1" s="65"/>
      <c r="AA1" s="20"/>
    </row>
    <row r="2" spans="1:27" x14ac:dyDescent="0.25">
      <c r="A2" s="163" t="s">
        <v>106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x14ac:dyDescent="0.25">
      <c r="A3" s="21"/>
      <c r="B3" s="21"/>
      <c r="C3" s="21"/>
      <c r="D3" s="21"/>
      <c r="E3" s="21"/>
      <c r="F3" s="21"/>
      <c r="G3" s="21"/>
      <c r="H3" s="65"/>
      <c r="I3" s="65"/>
      <c r="J3" s="65"/>
      <c r="K3" s="66"/>
      <c r="L3" s="66"/>
      <c r="M3" s="66"/>
      <c r="N3" s="65"/>
      <c r="O3" s="65"/>
      <c r="P3" s="65"/>
      <c r="Q3" s="21"/>
      <c r="R3" s="65"/>
      <c r="S3" s="65"/>
      <c r="T3" s="65"/>
      <c r="U3" s="65"/>
      <c r="V3" s="64"/>
      <c r="W3" s="65"/>
      <c r="X3" s="99"/>
      <c r="Y3" s="99"/>
      <c r="Z3" s="64"/>
      <c r="AA3" s="19"/>
    </row>
    <row r="4" spans="1:27" x14ac:dyDescent="0.25">
      <c r="A4" s="8" t="s">
        <v>55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7" x14ac:dyDescent="0.25">
      <c r="A5" s="41"/>
      <c r="B5" s="42"/>
      <c r="C5" s="42"/>
      <c r="D5" s="42"/>
      <c r="E5" s="42"/>
      <c r="F5" s="42"/>
      <c r="G5" s="43"/>
      <c r="P5" s="171" t="s">
        <v>170</v>
      </c>
      <c r="Q5" s="172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7" x14ac:dyDescent="0.25">
      <c r="A7" s="101">
        <v>1</v>
      </c>
      <c r="B7" s="68">
        <v>74</v>
      </c>
      <c r="C7" s="4"/>
      <c r="D7" s="4" t="s">
        <v>48</v>
      </c>
      <c r="E7" s="1" t="s">
        <v>88</v>
      </c>
      <c r="F7" s="1" t="s">
        <v>89</v>
      </c>
      <c r="G7" s="26">
        <f t="shared" ref="G7:G10" si="0">I7+K7+M7+O7+Q7+S7+U7+W7+Y7+AA7</f>
        <v>115</v>
      </c>
      <c r="H7" s="88">
        <v>1</v>
      </c>
      <c r="I7" s="94">
        <f t="shared" ref="I7:I10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88">
        <v>1</v>
      </c>
      <c r="K7" s="94">
        <f t="shared" ref="K7:K10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9"/>
      <c r="M7" s="152">
        <f t="shared" ref="M7:M10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0">
        <v>1</v>
      </c>
      <c r="O7" s="94">
        <f t="shared" ref="O7:O10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91">
        <v>1</v>
      </c>
      <c r="Q7" s="94">
        <f t="shared" ref="Q7:Q10" si="5">IF($P7=1,23,IF($P7=2,20,IF($P7=3,18,IF($P7=4,16,IF($P7=5,14,IF($P7=6,12,IF($P7=7,11,IF($P7=8,10,0))))))))+IF($P7=9,9,IF($P7=10,8,IF($P7=11,6,IF($P7=12,5,IF($P7=13,4,IF($P7=14,3,IF($P7=15,2,0)))))))+IF($P7=16,1,IF($P7=17,0,0))</f>
        <v>23</v>
      </c>
      <c r="R7" s="88">
        <v>1</v>
      </c>
      <c r="S7" s="94">
        <f t="shared" ref="S7:S10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136"/>
      <c r="U7" s="94">
        <f t="shared" ref="U7:U10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5"/>
      <c r="W7" s="94">
        <f t="shared" ref="W7:W10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88"/>
      <c r="Y7" s="126">
        <f t="shared" ref="Y7:Y10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37"/>
      <c r="AA7" s="84">
        <f t="shared" ref="AA7:AA10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1">
        <v>2</v>
      </c>
      <c r="B8" s="68">
        <v>19</v>
      </c>
      <c r="C8" s="10"/>
      <c r="D8" s="10" t="s">
        <v>48</v>
      </c>
      <c r="E8" s="17" t="s">
        <v>21</v>
      </c>
      <c r="F8" s="11" t="s">
        <v>9</v>
      </c>
      <c r="G8" s="26">
        <f t="shared" si="0"/>
        <v>76</v>
      </c>
      <c r="H8" s="88">
        <v>2</v>
      </c>
      <c r="I8" s="94">
        <f t="shared" si="1"/>
        <v>20</v>
      </c>
      <c r="J8" s="88">
        <v>2</v>
      </c>
      <c r="K8" s="94">
        <f t="shared" si="2"/>
        <v>20</v>
      </c>
      <c r="L8" s="148"/>
      <c r="M8" s="152">
        <f t="shared" si="3"/>
        <v>0</v>
      </c>
      <c r="N8" s="120"/>
      <c r="O8" s="94">
        <f t="shared" si="4"/>
        <v>0</v>
      </c>
      <c r="P8" s="88">
        <v>4</v>
      </c>
      <c r="Q8" s="94">
        <f t="shared" si="5"/>
        <v>16</v>
      </c>
      <c r="R8" s="91">
        <v>2</v>
      </c>
      <c r="S8" s="94">
        <f t="shared" si="6"/>
        <v>20</v>
      </c>
      <c r="T8" s="120"/>
      <c r="U8" s="94">
        <f t="shared" si="7"/>
        <v>0</v>
      </c>
      <c r="V8" s="85"/>
      <c r="W8" s="94">
        <f t="shared" si="8"/>
        <v>0</v>
      </c>
      <c r="X8" s="94"/>
      <c r="Y8" s="126">
        <f t="shared" si="9"/>
        <v>0</v>
      </c>
      <c r="Z8" s="137"/>
      <c r="AA8" s="84">
        <f t="shared" si="10"/>
        <v>0</v>
      </c>
    </row>
    <row r="9" spans="1:27" x14ac:dyDescent="0.25">
      <c r="A9" s="101">
        <v>3</v>
      </c>
      <c r="B9" s="157">
        <v>9</v>
      </c>
      <c r="C9" s="10"/>
      <c r="D9" s="4" t="s">
        <v>48</v>
      </c>
      <c r="E9" s="1" t="s">
        <v>195</v>
      </c>
      <c r="F9" s="1" t="s">
        <v>196</v>
      </c>
      <c r="G9" s="26">
        <f t="shared" si="0"/>
        <v>18</v>
      </c>
      <c r="H9" s="94"/>
      <c r="I9" s="94">
        <f t="shared" si="1"/>
        <v>0</v>
      </c>
      <c r="J9" s="88"/>
      <c r="K9" s="94">
        <f t="shared" si="2"/>
        <v>0</v>
      </c>
      <c r="L9" s="147"/>
      <c r="M9" s="152">
        <f t="shared" si="3"/>
        <v>0</v>
      </c>
      <c r="N9" s="127"/>
      <c r="O9" s="94">
        <f t="shared" si="4"/>
        <v>0</v>
      </c>
      <c r="P9" s="91"/>
      <c r="Q9" s="94">
        <f t="shared" si="5"/>
        <v>0</v>
      </c>
      <c r="R9" s="91">
        <v>3</v>
      </c>
      <c r="S9" s="94">
        <f t="shared" si="6"/>
        <v>18</v>
      </c>
      <c r="T9" s="94"/>
      <c r="U9" s="94">
        <f t="shared" si="7"/>
        <v>0</v>
      </c>
      <c r="V9" s="85"/>
      <c r="W9" s="94">
        <f t="shared" si="8"/>
        <v>0</v>
      </c>
      <c r="X9" s="94"/>
      <c r="Y9" s="126">
        <f t="shared" si="9"/>
        <v>0</v>
      </c>
      <c r="Z9" s="94"/>
      <c r="AA9" s="84">
        <f t="shared" si="10"/>
        <v>0</v>
      </c>
    </row>
    <row r="10" spans="1:27" x14ac:dyDescent="0.25">
      <c r="A10" s="95">
        <v>4</v>
      </c>
      <c r="B10" s="89">
        <v>158</v>
      </c>
      <c r="C10" s="10"/>
      <c r="D10" s="4" t="s">
        <v>48</v>
      </c>
      <c r="E10" s="1" t="s">
        <v>63</v>
      </c>
      <c r="F10" s="1" t="s">
        <v>15</v>
      </c>
      <c r="G10" s="26">
        <f t="shared" si="0"/>
        <v>45</v>
      </c>
      <c r="H10" s="91">
        <v>3</v>
      </c>
      <c r="I10" s="94">
        <f t="shared" si="1"/>
        <v>18</v>
      </c>
      <c r="J10" s="91"/>
      <c r="K10" s="94">
        <f t="shared" si="2"/>
        <v>0</v>
      </c>
      <c r="L10" s="148"/>
      <c r="M10" s="152">
        <f t="shared" si="3"/>
        <v>0</v>
      </c>
      <c r="N10" s="127">
        <v>4</v>
      </c>
      <c r="O10" s="94">
        <f t="shared" si="4"/>
        <v>16</v>
      </c>
      <c r="P10" s="91">
        <v>7</v>
      </c>
      <c r="Q10" s="94">
        <f t="shared" si="5"/>
        <v>11</v>
      </c>
      <c r="R10" s="91" t="s">
        <v>154</v>
      </c>
      <c r="S10" s="94">
        <f t="shared" si="6"/>
        <v>0</v>
      </c>
      <c r="T10" s="94"/>
      <c r="U10" s="94">
        <f t="shared" si="7"/>
        <v>0</v>
      </c>
      <c r="V10" s="85"/>
      <c r="W10" s="94">
        <f t="shared" si="8"/>
        <v>0</v>
      </c>
      <c r="X10" s="94"/>
      <c r="Y10" s="126">
        <f t="shared" si="9"/>
        <v>0</v>
      </c>
      <c r="Z10" s="94"/>
      <c r="AA10" s="84">
        <f t="shared" si="10"/>
        <v>0</v>
      </c>
    </row>
  </sheetData>
  <sortState xmlns:xlrd2="http://schemas.microsoft.com/office/spreadsheetml/2017/richdata2" ref="B7:AA10">
    <sortCondition ref="R7:R10"/>
  </sortState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16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hidden="1" customWidth="1"/>
    <col min="8" max="17" width="7.7109375" style="6" hidden="1" customWidth="1"/>
    <col min="18" max="19" width="7.7109375" style="6" customWidth="1"/>
    <col min="20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73"/>
      <c r="U1" s="173"/>
      <c r="V1" s="173"/>
      <c r="W1" s="173"/>
      <c r="X1" s="98"/>
      <c r="Y1" s="98"/>
      <c r="Z1" s="65"/>
      <c r="AA1" s="20"/>
    </row>
    <row r="2" spans="1:28" x14ac:dyDescent="0.25">
      <c r="A2" s="163" t="s">
        <v>199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8" x14ac:dyDescent="0.25">
      <c r="A3" s="21"/>
      <c r="B3" s="21"/>
      <c r="C3" s="21"/>
      <c r="D3" s="21"/>
      <c r="E3" s="21"/>
      <c r="F3" s="21"/>
      <c r="G3" s="21"/>
      <c r="H3" s="65"/>
      <c r="I3" s="65"/>
      <c r="J3" s="65"/>
      <c r="K3" s="66"/>
      <c r="L3" s="66"/>
      <c r="M3" s="66"/>
      <c r="N3" s="65"/>
      <c r="O3" s="65"/>
      <c r="P3" s="65"/>
      <c r="Q3" s="21"/>
      <c r="R3" s="65"/>
      <c r="S3" s="65"/>
      <c r="T3" s="65"/>
      <c r="U3" s="65"/>
      <c r="V3" s="64"/>
      <c r="W3" s="65"/>
      <c r="X3" s="99"/>
      <c r="Y3" s="99"/>
      <c r="Z3" s="64"/>
      <c r="AA3" s="19"/>
    </row>
    <row r="4" spans="1:28" ht="17.25" customHeight="1" x14ac:dyDescent="0.25">
      <c r="A4" s="8" t="s">
        <v>55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8" x14ac:dyDescent="0.25">
      <c r="A5" s="41"/>
      <c r="B5" s="42"/>
      <c r="C5" s="42"/>
      <c r="D5" s="42"/>
      <c r="E5" s="42"/>
      <c r="F5" s="42"/>
      <c r="G5" s="43"/>
      <c r="P5" s="171" t="s">
        <v>170</v>
      </c>
      <c r="Q5" s="172"/>
    </row>
    <row r="6" spans="1:28" x14ac:dyDescent="0.25">
      <c r="A6" s="34"/>
      <c r="B6" s="73"/>
      <c r="C6" s="73"/>
      <c r="D6" s="73"/>
      <c r="E6" s="73"/>
      <c r="F6" s="73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8" x14ac:dyDescent="0.25">
      <c r="A7" s="101">
        <v>1</v>
      </c>
      <c r="B7" s="68">
        <v>391</v>
      </c>
      <c r="C7" s="4"/>
      <c r="D7" s="4" t="s">
        <v>0</v>
      </c>
      <c r="E7" s="1" t="s">
        <v>183</v>
      </c>
      <c r="F7" s="1" t="s">
        <v>186</v>
      </c>
      <c r="G7" s="52">
        <f t="shared" ref="G7:G16" si="0">I7+K7+M7+O7+Q7+S7+U7+W7+Y7+AA7</f>
        <v>35</v>
      </c>
      <c r="H7" s="4"/>
      <c r="I7" s="9">
        <f t="shared" ref="I7:I16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88"/>
      <c r="K7" s="94">
        <f t="shared" ref="K7:K16" si="2">IF($J7=1,23,IF($J7=2,20,IF($J7=3,18,IF($J7=4,16,IF($J7=5,14,IF($J7=6,12,IF($J7=7,11,IF($J7=8,10,0))))))))+IF($J7=9,9,IF($J7=10,8,IF($J7=11,6,IF($J7=12,5,IF($J7=13,4,IF($J7=14,3,IF($J7=15,2,0)))))))+IF($J7=16,1,IF($J7=17,0,0))</f>
        <v>0</v>
      </c>
      <c r="L7" s="149"/>
      <c r="M7" s="152">
        <f t="shared" ref="M7:M16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0"/>
      <c r="O7" s="94">
        <f t="shared" ref="O7:O16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91">
        <v>6</v>
      </c>
      <c r="Q7" s="94">
        <f t="shared" ref="Q7:Q16" si="5">IF($P7=1,23,IF($P7=2,20,IF($P7=3,18,IF($P7=4,16,IF($P7=5,14,IF($P7=6,12,IF($P7=7,11,IF($P7=8,10,0))))))))+IF($P7=9,9,IF($P7=10,8,IF($P7=11,6,IF($P7=12,5,IF($P7=13,4,IF($P7=14,3,IF($P7=15,2,0)))))))+IF($P7=16,1,IF($P7=17,0,0))</f>
        <v>12</v>
      </c>
      <c r="R7" s="120">
        <v>1</v>
      </c>
      <c r="S7" s="94">
        <f t="shared" ref="S7:S16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136"/>
      <c r="U7" s="94">
        <f t="shared" ref="U7:U16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5"/>
      <c r="W7" s="94">
        <f t="shared" ref="W7:W16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88"/>
      <c r="Y7" s="126">
        <f t="shared" ref="Y7:Y16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37"/>
      <c r="AA7" s="84">
        <f t="shared" ref="AA7:AA16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x14ac:dyDescent="0.25">
      <c r="A8" s="101">
        <v>2</v>
      </c>
      <c r="B8" s="68">
        <v>121</v>
      </c>
      <c r="C8" s="10"/>
      <c r="D8" s="4" t="s">
        <v>0</v>
      </c>
      <c r="E8" s="7" t="s">
        <v>197</v>
      </c>
      <c r="F8" s="7" t="s">
        <v>198</v>
      </c>
      <c r="G8" s="52">
        <f t="shared" si="0"/>
        <v>20</v>
      </c>
      <c r="H8" s="9"/>
      <c r="I8" s="9">
        <f t="shared" si="1"/>
        <v>0</v>
      </c>
      <c r="J8" s="94"/>
      <c r="K8" s="94">
        <f t="shared" si="2"/>
        <v>0</v>
      </c>
      <c r="L8" s="148"/>
      <c r="M8" s="152">
        <f t="shared" si="3"/>
        <v>0</v>
      </c>
      <c r="N8" s="127"/>
      <c r="O8" s="94">
        <f t="shared" si="4"/>
        <v>0</v>
      </c>
      <c r="P8" s="91"/>
      <c r="Q8" s="94">
        <f t="shared" si="5"/>
        <v>0</v>
      </c>
      <c r="R8" s="85">
        <v>2</v>
      </c>
      <c r="S8" s="94">
        <f t="shared" si="6"/>
        <v>20</v>
      </c>
      <c r="T8" s="94"/>
      <c r="U8" s="94">
        <f t="shared" si="7"/>
        <v>0</v>
      </c>
      <c r="V8" s="85"/>
      <c r="W8" s="94">
        <f t="shared" si="8"/>
        <v>0</v>
      </c>
      <c r="X8" s="94"/>
      <c r="Y8" s="126">
        <f t="shared" si="9"/>
        <v>0</v>
      </c>
      <c r="Z8" s="94"/>
      <c r="AA8" s="84">
        <f t="shared" si="10"/>
        <v>0</v>
      </c>
    </row>
    <row r="9" spans="1:28" x14ac:dyDescent="0.25">
      <c r="A9" s="101">
        <v>3</v>
      </c>
      <c r="B9" s="68">
        <v>233</v>
      </c>
      <c r="C9" s="10"/>
      <c r="D9" s="4" t="s">
        <v>0</v>
      </c>
      <c r="E9" s="1" t="s">
        <v>155</v>
      </c>
      <c r="F9" s="1" t="s">
        <v>84</v>
      </c>
      <c r="G9" s="52">
        <f t="shared" si="0"/>
        <v>77</v>
      </c>
      <c r="H9" s="78"/>
      <c r="I9" s="9">
        <f t="shared" si="1"/>
        <v>0</v>
      </c>
      <c r="J9" s="91">
        <v>3</v>
      </c>
      <c r="K9" s="94">
        <f t="shared" si="2"/>
        <v>18</v>
      </c>
      <c r="L9" s="148"/>
      <c r="M9" s="152">
        <f t="shared" si="3"/>
        <v>0</v>
      </c>
      <c r="N9" s="120">
        <v>1</v>
      </c>
      <c r="O9" s="94">
        <f t="shared" si="4"/>
        <v>23</v>
      </c>
      <c r="P9" s="88">
        <v>3</v>
      </c>
      <c r="Q9" s="94">
        <f t="shared" si="5"/>
        <v>18</v>
      </c>
      <c r="R9" s="138">
        <v>3</v>
      </c>
      <c r="S9" s="94">
        <f t="shared" si="6"/>
        <v>18</v>
      </c>
      <c r="T9" s="136"/>
      <c r="U9" s="94">
        <f t="shared" si="7"/>
        <v>0</v>
      </c>
      <c r="V9" s="85"/>
      <c r="W9" s="94">
        <f t="shared" si="8"/>
        <v>0</v>
      </c>
      <c r="X9" s="94"/>
      <c r="Y9" s="126">
        <f t="shared" si="9"/>
        <v>0</v>
      </c>
      <c r="Z9" s="137"/>
      <c r="AA9" s="84">
        <f t="shared" si="10"/>
        <v>0</v>
      </c>
    </row>
    <row r="10" spans="1:28" x14ac:dyDescent="0.25">
      <c r="A10" s="95">
        <v>4</v>
      </c>
      <c r="B10" s="124">
        <v>19</v>
      </c>
      <c r="C10" s="10"/>
      <c r="D10" s="4" t="s">
        <v>0</v>
      </c>
      <c r="E10" s="17" t="s">
        <v>21</v>
      </c>
      <c r="F10" s="11" t="s">
        <v>9</v>
      </c>
      <c r="G10" s="52">
        <f t="shared" si="0"/>
        <v>90</v>
      </c>
      <c r="H10" s="4">
        <v>3</v>
      </c>
      <c r="I10" s="9">
        <f t="shared" si="1"/>
        <v>18</v>
      </c>
      <c r="J10" s="88">
        <v>4</v>
      </c>
      <c r="K10" s="94">
        <f t="shared" si="2"/>
        <v>16</v>
      </c>
      <c r="L10" s="148"/>
      <c r="M10" s="152">
        <f t="shared" si="3"/>
        <v>0</v>
      </c>
      <c r="N10" s="127">
        <v>2</v>
      </c>
      <c r="O10" s="94">
        <f t="shared" si="4"/>
        <v>20</v>
      </c>
      <c r="P10" s="91">
        <v>2</v>
      </c>
      <c r="Q10" s="94">
        <f t="shared" si="5"/>
        <v>20</v>
      </c>
      <c r="R10" s="85">
        <v>4</v>
      </c>
      <c r="S10" s="94">
        <f t="shared" si="6"/>
        <v>16</v>
      </c>
      <c r="T10" s="94"/>
      <c r="U10" s="94">
        <f t="shared" si="7"/>
        <v>0</v>
      </c>
      <c r="V10" s="85"/>
      <c r="W10" s="94">
        <f t="shared" si="8"/>
        <v>0</v>
      </c>
      <c r="X10" s="94"/>
      <c r="Y10" s="126">
        <f t="shared" si="9"/>
        <v>0</v>
      </c>
      <c r="Z10" s="94"/>
      <c r="AA10" s="84">
        <f t="shared" si="10"/>
        <v>0</v>
      </c>
    </row>
    <row r="11" spans="1:28" x14ac:dyDescent="0.25">
      <c r="A11" s="95">
        <v>5</v>
      </c>
      <c r="B11" s="157">
        <v>77</v>
      </c>
      <c r="C11" s="4"/>
      <c r="D11" s="4" t="s">
        <v>0</v>
      </c>
      <c r="E11" s="54" t="s">
        <v>16</v>
      </c>
      <c r="F11" s="54" t="s">
        <v>17</v>
      </c>
      <c r="G11" s="52">
        <f t="shared" si="0"/>
        <v>68</v>
      </c>
      <c r="H11" s="9">
        <v>2</v>
      </c>
      <c r="I11" s="9">
        <f t="shared" si="1"/>
        <v>20</v>
      </c>
      <c r="J11" s="94">
        <v>2</v>
      </c>
      <c r="K11" s="94">
        <f t="shared" si="2"/>
        <v>20</v>
      </c>
      <c r="L11" s="148"/>
      <c r="M11" s="152">
        <f t="shared" si="3"/>
        <v>0</v>
      </c>
      <c r="N11" s="127"/>
      <c r="O11" s="94">
        <f t="shared" si="4"/>
        <v>0</v>
      </c>
      <c r="P11" s="94">
        <v>5</v>
      </c>
      <c r="Q11" s="94">
        <f t="shared" si="5"/>
        <v>14</v>
      </c>
      <c r="R11" s="85">
        <v>5</v>
      </c>
      <c r="S11" s="94">
        <f t="shared" si="6"/>
        <v>14</v>
      </c>
      <c r="T11" s="94"/>
      <c r="U11" s="94">
        <f t="shared" si="7"/>
        <v>0</v>
      </c>
      <c r="V11" s="85"/>
      <c r="W11" s="94">
        <f t="shared" si="8"/>
        <v>0</v>
      </c>
      <c r="X11" s="94"/>
      <c r="Y11" s="126">
        <f t="shared" si="9"/>
        <v>0</v>
      </c>
      <c r="Z11" s="94"/>
      <c r="AA11" s="84">
        <f t="shared" si="10"/>
        <v>0</v>
      </c>
    </row>
    <row r="12" spans="1:28" x14ac:dyDescent="0.25">
      <c r="A12" s="95">
        <v>6</v>
      </c>
      <c r="B12" s="124">
        <v>311</v>
      </c>
      <c r="C12" s="4"/>
      <c r="D12" s="4" t="s">
        <v>0</v>
      </c>
      <c r="E12" s="1" t="s">
        <v>20</v>
      </c>
      <c r="F12" s="1" t="s">
        <v>84</v>
      </c>
      <c r="G12" s="52">
        <f t="shared" si="0"/>
        <v>35</v>
      </c>
      <c r="H12" s="9">
        <v>7</v>
      </c>
      <c r="I12" s="9">
        <f t="shared" si="1"/>
        <v>11</v>
      </c>
      <c r="J12" s="94">
        <v>6</v>
      </c>
      <c r="K12" s="94">
        <f t="shared" si="2"/>
        <v>12</v>
      </c>
      <c r="L12" s="148"/>
      <c r="M12" s="152">
        <f t="shared" si="3"/>
        <v>0</v>
      </c>
      <c r="N12" s="127"/>
      <c r="O12" s="94">
        <f t="shared" si="4"/>
        <v>0</v>
      </c>
      <c r="P12" s="91"/>
      <c r="Q12" s="94">
        <f t="shared" si="5"/>
        <v>0</v>
      </c>
      <c r="R12" s="85">
        <v>6</v>
      </c>
      <c r="S12" s="94">
        <f t="shared" si="6"/>
        <v>12</v>
      </c>
      <c r="T12" s="94"/>
      <c r="U12" s="94">
        <f t="shared" si="7"/>
        <v>0</v>
      </c>
      <c r="V12" s="85"/>
      <c r="W12" s="94">
        <f t="shared" si="8"/>
        <v>0</v>
      </c>
      <c r="X12" s="94"/>
      <c r="Y12" s="126">
        <f t="shared" si="9"/>
        <v>0</v>
      </c>
      <c r="Z12" s="94"/>
      <c r="AA12" s="84">
        <f t="shared" si="10"/>
        <v>0</v>
      </c>
      <c r="AB12" s="51"/>
    </row>
    <row r="13" spans="1:28" x14ac:dyDescent="0.25">
      <c r="A13" s="95">
        <v>7</v>
      </c>
      <c r="B13" s="161">
        <v>787</v>
      </c>
      <c r="C13" s="4"/>
      <c r="D13" s="4" t="s">
        <v>0</v>
      </c>
      <c r="E13" s="1" t="s">
        <v>176</v>
      </c>
      <c r="F13" s="1" t="s">
        <v>177</v>
      </c>
      <c r="G13" s="52">
        <f t="shared" si="0"/>
        <v>35</v>
      </c>
      <c r="H13" s="4"/>
      <c r="I13" s="9">
        <f t="shared" si="1"/>
        <v>0</v>
      </c>
      <c r="J13" s="88"/>
      <c r="K13" s="94">
        <f t="shared" si="2"/>
        <v>0</v>
      </c>
      <c r="L13" s="149"/>
      <c r="M13" s="152">
        <f t="shared" si="3"/>
        <v>0</v>
      </c>
      <c r="N13" s="120">
        <v>4</v>
      </c>
      <c r="O13" s="94">
        <f t="shared" si="4"/>
        <v>16</v>
      </c>
      <c r="P13" s="91">
        <v>10</v>
      </c>
      <c r="Q13" s="94">
        <f t="shared" si="5"/>
        <v>8</v>
      </c>
      <c r="R13" s="120">
        <v>7</v>
      </c>
      <c r="S13" s="94">
        <f t="shared" si="6"/>
        <v>11</v>
      </c>
      <c r="T13" s="120"/>
      <c r="U13" s="94">
        <f t="shared" si="7"/>
        <v>0</v>
      </c>
      <c r="V13" s="85"/>
      <c r="W13" s="94">
        <f t="shared" si="8"/>
        <v>0</v>
      </c>
      <c r="X13" s="94"/>
      <c r="Y13" s="126">
        <f t="shared" si="9"/>
        <v>0</v>
      </c>
      <c r="Z13" s="137"/>
      <c r="AA13" s="84">
        <f t="shared" si="10"/>
        <v>0</v>
      </c>
    </row>
    <row r="14" spans="1:28" x14ac:dyDescent="0.25">
      <c r="A14" s="95">
        <v>8</v>
      </c>
      <c r="B14" s="89">
        <v>51</v>
      </c>
      <c r="C14" s="10"/>
      <c r="D14" s="4" t="s">
        <v>0</v>
      </c>
      <c r="E14" s="1" t="s">
        <v>195</v>
      </c>
      <c r="F14" s="1" t="s">
        <v>196</v>
      </c>
      <c r="G14" s="52">
        <f t="shared" si="0"/>
        <v>10</v>
      </c>
      <c r="H14" s="78"/>
      <c r="I14" s="9">
        <f t="shared" si="1"/>
        <v>0</v>
      </c>
      <c r="J14" s="91"/>
      <c r="K14" s="94">
        <f t="shared" si="2"/>
        <v>0</v>
      </c>
      <c r="L14" s="148"/>
      <c r="M14" s="152">
        <f t="shared" si="3"/>
        <v>0</v>
      </c>
      <c r="N14" s="127"/>
      <c r="O14" s="94">
        <f t="shared" si="4"/>
        <v>0</v>
      </c>
      <c r="P14" s="91"/>
      <c r="Q14" s="94">
        <f t="shared" si="5"/>
        <v>0</v>
      </c>
      <c r="R14" s="85">
        <v>8</v>
      </c>
      <c r="S14" s="94">
        <f t="shared" si="6"/>
        <v>10</v>
      </c>
      <c r="T14" s="94"/>
      <c r="U14" s="94">
        <f t="shared" si="7"/>
        <v>0</v>
      </c>
      <c r="V14" s="85"/>
      <c r="W14" s="94">
        <f t="shared" si="8"/>
        <v>0</v>
      </c>
      <c r="X14" s="94"/>
      <c r="Y14" s="126">
        <f t="shared" si="9"/>
        <v>0</v>
      </c>
      <c r="Z14" s="94"/>
      <c r="AA14" s="84">
        <f t="shared" si="10"/>
        <v>0</v>
      </c>
    </row>
    <row r="15" spans="1:28" x14ac:dyDescent="0.25">
      <c r="A15" s="95">
        <v>9</v>
      </c>
      <c r="B15" s="68">
        <v>666</v>
      </c>
      <c r="C15" s="10"/>
      <c r="D15" s="4" t="s">
        <v>0</v>
      </c>
      <c r="E15" s="54" t="s">
        <v>86</v>
      </c>
      <c r="F15" s="54" t="s">
        <v>87</v>
      </c>
      <c r="G15" s="52">
        <f t="shared" si="0"/>
        <v>19</v>
      </c>
      <c r="H15" s="9">
        <v>8</v>
      </c>
      <c r="I15" s="9">
        <f t="shared" si="1"/>
        <v>10</v>
      </c>
      <c r="J15" s="88"/>
      <c r="K15" s="94">
        <f t="shared" si="2"/>
        <v>0</v>
      </c>
      <c r="L15" s="148"/>
      <c r="M15" s="152">
        <f t="shared" si="3"/>
        <v>0</v>
      </c>
      <c r="N15" s="127"/>
      <c r="O15" s="94">
        <f t="shared" si="4"/>
        <v>0</v>
      </c>
      <c r="P15" s="91"/>
      <c r="Q15" s="94">
        <f t="shared" si="5"/>
        <v>0</v>
      </c>
      <c r="R15" s="85">
        <v>9</v>
      </c>
      <c r="S15" s="94">
        <f t="shared" si="6"/>
        <v>9</v>
      </c>
      <c r="T15" s="94"/>
      <c r="U15" s="94">
        <f t="shared" si="7"/>
        <v>0</v>
      </c>
      <c r="V15" s="85"/>
      <c r="W15" s="94">
        <f t="shared" si="8"/>
        <v>0</v>
      </c>
      <c r="X15" s="94"/>
      <c r="Y15" s="126">
        <f t="shared" si="9"/>
        <v>0</v>
      </c>
      <c r="Z15" s="94"/>
      <c r="AA15" s="84">
        <f t="shared" si="10"/>
        <v>0</v>
      </c>
    </row>
    <row r="16" spans="1:28" x14ac:dyDescent="0.25">
      <c r="A16" s="95">
        <v>10</v>
      </c>
      <c r="B16" s="68">
        <v>158</v>
      </c>
      <c r="C16" s="10"/>
      <c r="D16" s="4" t="s">
        <v>0</v>
      </c>
      <c r="E16" s="54" t="s">
        <v>63</v>
      </c>
      <c r="F16" s="54" t="s">
        <v>15</v>
      </c>
      <c r="G16" s="52">
        <f t="shared" si="0"/>
        <v>42</v>
      </c>
      <c r="H16" s="78">
        <v>5</v>
      </c>
      <c r="I16" s="9">
        <f t="shared" si="1"/>
        <v>14</v>
      </c>
      <c r="J16" s="91"/>
      <c r="K16" s="94">
        <f t="shared" si="2"/>
        <v>0</v>
      </c>
      <c r="L16" s="155"/>
      <c r="M16" s="152">
        <f t="shared" si="3"/>
        <v>0</v>
      </c>
      <c r="N16" s="127">
        <v>3</v>
      </c>
      <c r="O16" s="94">
        <f t="shared" si="4"/>
        <v>18</v>
      </c>
      <c r="P16" s="94">
        <v>8</v>
      </c>
      <c r="Q16" s="94">
        <f t="shared" si="5"/>
        <v>10</v>
      </c>
      <c r="R16" s="94" t="s">
        <v>154</v>
      </c>
      <c r="S16" s="94">
        <f t="shared" si="6"/>
        <v>0</v>
      </c>
      <c r="T16" s="94"/>
      <c r="U16" s="94">
        <f t="shared" si="7"/>
        <v>0</v>
      </c>
      <c r="V16" s="127"/>
      <c r="W16" s="94">
        <f t="shared" si="8"/>
        <v>0</v>
      </c>
      <c r="X16" s="94"/>
      <c r="Y16" s="126">
        <f t="shared" si="9"/>
        <v>0</v>
      </c>
      <c r="Z16" s="94"/>
      <c r="AA16" s="84">
        <f t="shared" si="10"/>
        <v>0</v>
      </c>
    </row>
  </sheetData>
  <sortState xmlns:xlrd2="http://schemas.microsoft.com/office/spreadsheetml/2017/richdata2" ref="B7:AA16">
    <sortCondition ref="R7:R16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3">
    <mergeCell ref="X4:Y4"/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</mergeCells>
  <phoneticPr fontId="0" type="noConversion"/>
  <pageMargins left="0.5" right="0.5" top="1" bottom="1" header="0.5" footer="0.5"/>
  <pageSetup paperSize="3" scale="54" orientation="landscape" r:id="rId2"/>
  <headerFooter alignWithMargins="0">
    <oddHeader>&amp;C&amp;24VET +40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5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9.85546875" style="13" bestFit="1" customWidth="1"/>
    <col min="7" max="7" width="18.42578125" style="13" hidden="1" customWidth="1"/>
    <col min="8" max="11" width="7.7109375" style="13" hidden="1" customWidth="1"/>
    <col min="12" max="12" width="7.7109375" style="2" hidden="1" customWidth="1"/>
    <col min="13" max="15" width="7.7109375" style="13" hidden="1" customWidth="1"/>
    <col min="16" max="16" width="7.7109375" style="87" hidden="1" customWidth="1"/>
    <col min="17" max="17" width="7.7109375" style="13" hidden="1" customWidth="1"/>
    <col min="18" max="19" width="7.7109375" style="13" customWidth="1"/>
    <col min="20" max="21" width="7.7109375" style="13" hidden="1" customWidth="1"/>
    <col min="22" max="22" width="7.7109375" style="2" hidden="1" customWidth="1"/>
    <col min="23" max="27" width="7.7109375" style="13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70"/>
      <c r="M1" s="21"/>
      <c r="N1" s="21"/>
      <c r="O1" s="21"/>
      <c r="P1" s="86"/>
      <c r="Q1" s="21"/>
      <c r="R1" s="19"/>
      <c r="S1" s="19"/>
      <c r="T1" s="179"/>
      <c r="U1" s="180"/>
      <c r="V1" s="180"/>
      <c r="W1" s="180"/>
      <c r="X1" s="100"/>
      <c r="Y1" s="100"/>
      <c r="Z1" s="19"/>
      <c r="AA1" s="19"/>
    </row>
    <row r="2" spans="1:27" x14ac:dyDescent="0.25">
      <c r="A2" s="163" t="s">
        <v>113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x14ac:dyDescent="0.25">
      <c r="A3" s="21"/>
      <c r="B3" s="21"/>
      <c r="C3" s="21"/>
      <c r="D3" s="21"/>
      <c r="E3" s="21"/>
      <c r="F3" s="21"/>
      <c r="G3" s="21"/>
      <c r="H3" s="20"/>
      <c r="I3" s="20"/>
      <c r="J3" s="32"/>
      <c r="K3" s="30"/>
      <c r="L3" s="70"/>
      <c r="M3" s="30"/>
      <c r="N3" s="20"/>
      <c r="O3" s="20"/>
      <c r="P3" s="93"/>
      <c r="Q3" s="20"/>
      <c r="R3" s="19"/>
      <c r="S3" s="19"/>
      <c r="T3" s="19"/>
      <c r="U3" s="19"/>
      <c r="V3" s="108"/>
      <c r="W3" s="19"/>
      <c r="X3" s="19"/>
      <c r="Y3" s="19"/>
      <c r="Z3" s="55"/>
      <c r="AA3" s="19"/>
    </row>
    <row r="4" spans="1:27" ht="15.75" customHeight="1" x14ac:dyDescent="0.25">
      <c r="A4" s="8" t="s">
        <v>22</v>
      </c>
      <c r="B4" s="3" t="s">
        <v>3</v>
      </c>
      <c r="C4" s="62" t="s">
        <v>67</v>
      </c>
      <c r="D4" s="3" t="s">
        <v>2</v>
      </c>
      <c r="E4" s="5" t="s">
        <v>10</v>
      </c>
      <c r="F4" s="5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7" x14ac:dyDescent="0.25">
      <c r="G5" s="6"/>
      <c r="H5" s="6"/>
      <c r="I5" s="6"/>
      <c r="J5" s="6"/>
      <c r="K5" s="6"/>
      <c r="M5" s="6"/>
      <c r="N5" s="6"/>
      <c r="O5" s="6"/>
      <c r="P5" s="171" t="s">
        <v>170</v>
      </c>
      <c r="Q5" s="172"/>
      <c r="R5" s="6"/>
      <c r="S5" s="6"/>
      <c r="T5" s="6"/>
      <c r="U5" s="6"/>
      <c r="W5" s="6"/>
      <c r="X5" s="6"/>
      <c r="Y5" s="6"/>
      <c r="Z5" s="6"/>
      <c r="AA5" s="6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84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7" x14ac:dyDescent="0.25">
      <c r="A7" s="101">
        <v>1</v>
      </c>
      <c r="B7" s="68">
        <v>94</v>
      </c>
      <c r="C7" s="10"/>
      <c r="D7" s="4" t="s">
        <v>85</v>
      </c>
      <c r="E7" s="7" t="s">
        <v>56</v>
      </c>
      <c r="F7" s="7" t="s">
        <v>90</v>
      </c>
      <c r="G7" s="26">
        <f t="shared" ref="G7:G15" si="0">I7+K7+M7+O7+Q7+S7+U7+W7+Y7+AA7</f>
        <v>112</v>
      </c>
      <c r="H7" s="91">
        <v>1</v>
      </c>
      <c r="I7" s="9">
        <f t="shared" ref="I7:I15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91">
        <v>1</v>
      </c>
      <c r="K7" s="94">
        <f t="shared" ref="K7:K15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8"/>
      <c r="M7" s="152">
        <f t="shared" ref="M7:M15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7">
        <v>1</v>
      </c>
      <c r="O7" s="94">
        <f t="shared" ref="O7:O15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91">
        <v>2</v>
      </c>
      <c r="Q7" s="94">
        <f t="shared" ref="Q7:Q15" si="5">IF($P7=1,23,IF($P7=2,20,IF($P7=3,18,IF($P7=4,16,IF($P7=5,14,IF($P7=6,12,IF($P7=7,11,IF($P7=8,10,0))))))))+IF($P7=9,9,IF($P7=10,8,IF($P7=11,6,IF($P7=12,5,IF($P7=13,4,IF($P7=14,3,IF($P7=15,2,0)))))))+IF($P7=16,1,IF($P7=17,0,0))</f>
        <v>20</v>
      </c>
      <c r="R7" s="85">
        <v>1</v>
      </c>
      <c r="S7" s="94">
        <f t="shared" ref="S7:S15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94"/>
      <c r="U7" s="94">
        <f t="shared" ref="U7:U15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5"/>
      <c r="W7" s="94">
        <f t="shared" ref="W7:W15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6">
        <f t="shared" ref="Y7:Y15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84">
        <f t="shared" ref="AA7:AA15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1">
        <v>2</v>
      </c>
      <c r="B8" s="157">
        <v>91</v>
      </c>
      <c r="C8" s="10"/>
      <c r="D8" s="4" t="s">
        <v>4</v>
      </c>
      <c r="E8" s="7" t="s">
        <v>182</v>
      </c>
      <c r="F8" s="7" t="s">
        <v>173</v>
      </c>
      <c r="G8" s="26">
        <f t="shared" si="0"/>
        <v>32</v>
      </c>
      <c r="H8" s="91"/>
      <c r="I8" s="9">
        <f t="shared" si="1"/>
        <v>0</v>
      </c>
      <c r="J8" s="91"/>
      <c r="K8" s="94">
        <f t="shared" si="2"/>
        <v>0</v>
      </c>
      <c r="L8" s="148"/>
      <c r="M8" s="152">
        <f t="shared" si="3"/>
        <v>0</v>
      </c>
      <c r="N8" s="127"/>
      <c r="O8" s="94">
        <f t="shared" si="4"/>
        <v>0</v>
      </c>
      <c r="P8" s="91">
        <v>6</v>
      </c>
      <c r="Q8" s="94">
        <f t="shared" si="5"/>
        <v>12</v>
      </c>
      <c r="R8" s="85">
        <v>2</v>
      </c>
      <c r="S8" s="94">
        <f t="shared" si="6"/>
        <v>20</v>
      </c>
      <c r="T8" s="94"/>
      <c r="U8" s="94">
        <f t="shared" si="7"/>
        <v>0</v>
      </c>
      <c r="V8" s="85"/>
      <c r="W8" s="94">
        <f t="shared" si="8"/>
        <v>0</v>
      </c>
      <c r="X8" s="94"/>
      <c r="Y8" s="126">
        <f t="shared" si="9"/>
        <v>0</v>
      </c>
      <c r="Z8" s="94"/>
      <c r="AA8" s="84">
        <f t="shared" si="10"/>
        <v>0</v>
      </c>
    </row>
    <row r="9" spans="1:27" x14ac:dyDescent="0.25">
      <c r="A9" s="101">
        <v>3</v>
      </c>
      <c r="B9" s="161">
        <v>93</v>
      </c>
      <c r="C9" s="4"/>
      <c r="D9" s="4" t="s">
        <v>4</v>
      </c>
      <c r="E9" s="7" t="s">
        <v>156</v>
      </c>
      <c r="F9" s="7" t="s">
        <v>15</v>
      </c>
      <c r="G9" s="26">
        <f t="shared" si="0"/>
        <v>45</v>
      </c>
      <c r="H9" s="88"/>
      <c r="I9" s="9">
        <f t="shared" si="1"/>
        <v>0</v>
      </c>
      <c r="J9" s="88">
        <v>7</v>
      </c>
      <c r="K9" s="94">
        <f t="shared" si="2"/>
        <v>11</v>
      </c>
      <c r="L9" s="148"/>
      <c r="M9" s="152">
        <f t="shared" si="3"/>
        <v>0</v>
      </c>
      <c r="N9" s="127">
        <v>4</v>
      </c>
      <c r="O9" s="94">
        <f t="shared" si="4"/>
        <v>16</v>
      </c>
      <c r="P9" s="91"/>
      <c r="Q9" s="94">
        <f t="shared" si="5"/>
        <v>0</v>
      </c>
      <c r="R9" s="85">
        <v>3</v>
      </c>
      <c r="S9" s="94">
        <f t="shared" si="6"/>
        <v>18</v>
      </c>
      <c r="T9" s="94"/>
      <c r="U9" s="94">
        <f t="shared" si="7"/>
        <v>0</v>
      </c>
      <c r="V9" s="85"/>
      <c r="W9" s="94">
        <f t="shared" si="8"/>
        <v>0</v>
      </c>
      <c r="X9" s="88"/>
      <c r="Y9" s="126">
        <f t="shared" si="9"/>
        <v>0</v>
      </c>
      <c r="Z9" s="94"/>
      <c r="AA9" s="84">
        <f t="shared" si="10"/>
        <v>0</v>
      </c>
    </row>
    <row r="10" spans="1:27" x14ac:dyDescent="0.25">
      <c r="A10" s="95">
        <v>4</v>
      </c>
      <c r="B10" s="3">
        <v>7</v>
      </c>
      <c r="C10" s="4"/>
      <c r="D10" s="4" t="s">
        <v>4</v>
      </c>
      <c r="E10" s="7" t="s">
        <v>64</v>
      </c>
      <c r="F10" s="7" t="s">
        <v>65</v>
      </c>
      <c r="G10" s="26">
        <f t="shared" si="0"/>
        <v>86</v>
      </c>
      <c r="H10" s="88">
        <v>4</v>
      </c>
      <c r="I10" s="9">
        <f t="shared" si="1"/>
        <v>16</v>
      </c>
      <c r="J10" s="88">
        <v>4</v>
      </c>
      <c r="K10" s="94">
        <f t="shared" si="2"/>
        <v>16</v>
      </c>
      <c r="L10" s="148"/>
      <c r="M10" s="152">
        <f t="shared" si="3"/>
        <v>0</v>
      </c>
      <c r="N10" s="127">
        <v>2</v>
      </c>
      <c r="O10" s="94">
        <f t="shared" si="4"/>
        <v>20</v>
      </c>
      <c r="P10" s="91">
        <v>3</v>
      </c>
      <c r="Q10" s="94">
        <f t="shared" si="5"/>
        <v>18</v>
      </c>
      <c r="R10" s="85">
        <v>4</v>
      </c>
      <c r="S10" s="94">
        <f t="shared" si="6"/>
        <v>16</v>
      </c>
      <c r="T10" s="94"/>
      <c r="U10" s="94">
        <f t="shared" si="7"/>
        <v>0</v>
      </c>
      <c r="V10" s="85"/>
      <c r="W10" s="94">
        <f t="shared" si="8"/>
        <v>0</v>
      </c>
      <c r="X10" s="94"/>
      <c r="Y10" s="126">
        <f t="shared" si="9"/>
        <v>0</v>
      </c>
      <c r="Z10" s="94"/>
      <c r="AA10" s="84">
        <f t="shared" si="10"/>
        <v>0</v>
      </c>
    </row>
    <row r="11" spans="1:27" x14ac:dyDescent="0.25">
      <c r="A11" s="95">
        <v>5</v>
      </c>
      <c r="B11" s="125">
        <v>311</v>
      </c>
      <c r="C11" s="10"/>
      <c r="D11" s="4" t="s">
        <v>4</v>
      </c>
      <c r="E11" s="7" t="s">
        <v>125</v>
      </c>
      <c r="F11" s="7" t="s">
        <v>126</v>
      </c>
      <c r="G11" s="26">
        <f t="shared" si="0"/>
        <v>52</v>
      </c>
      <c r="H11" s="91">
        <v>2</v>
      </c>
      <c r="I11" s="9">
        <f t="shared" si="1"/>
        <v>20</v>
      </c>
      <c r="J11" s="91">
        <v>3</v>
      </c>
      <c r="K11" s="94">
        <f t="shared" si="2"/>
        <v>18</v>
      </c>
      <c r="L11" s="148"/>
      <c r="M11" s="152">
        <f t="shared" si="3"/>
        <v>0</v>
      </c>
      <c r="N11" s="127"/>
      <c r="O11" s="94">
        <f t="shared" si="4"/>
        <v>0</v>
      </c>
      <c r="P11" s="91"/>
      <c r="Q11" s="94">
        <f t="shared" si="5"/>
        <v>0</v>
      </c>
      <c r="R11" s="85">
        <v>5</v>
      </c>
      <c r="S11" s="94">
        <f t="shared" si="6"/>
        <v>14</v>
      </c>
      <c r="T11" s="94"/>
      <c r="U11" s="94">
        <f t="shared" si="7"/>
        <v>0</v>
      </c>
      <c r="V11" s="85"/>
      <c r="W11" s="94">
        <f t="shared" si="8"/>
        <v>0</v>
      </c>
      <c r="X11" s="94"/>
      <c r="Y11" s="126">
        <f t="shared" si="9"/>
        <v>0</v>
      </c>
      <c r="Z11" s="94"/>
      <c r="AA11" s="84">
        <f t="shared" si="10"/>
        <v>0</v>
      </c>
    </row>
    <row r="12" spans="1:27" x14ac:dyDescent="0.25">
      <c r="A12" s="95">
        <v>6</v>
      </c>
      <c r="B12" s="68">
        <v>19</v>
      </c>
      <c r="C12" s="4"/>
      <c r="D12" s="4" t="s">
        <v>4</v>
      </c>
      <c r="E12" s="7" t="s">
        <v>19</v>
      </c>
      <c r="F12" s="7" t="s">
        <v>127</v>
      </c>
      <c r="G12" s="26">
        <f t="shared" si="0"/>
        <v>56</v>
      </c>
      <c r="H12" s="88">
        <v>3</v>
      </c>
      <c r="I12" s="9">
        <f t="shared" si="1"/>
        <v>18</v>
      </c>
      <c r="J12" s="88">
        <v>4</v>
      </c>
      <c r="K12" s="94">
        <f t="shared" si="2"/>
        <v>16</v>
      </c>
      <c r="L12" s="147"/>
      <c r="M12" s="152">
        <f t="shared" si="3"/>
        <v>0</v>
      </c>
      <c r="N12" s="88"/>
      <c r="O12" s="94">
        <f t="shared" si="4"/>
        <v>0</v>
      </c>
      <c r="P12" s="88">
        <v>8</v>
      </c>
      <c r="Q12" s="94">
        <f t="shared" si="5"/>
        <v>10</v>
      </c>
      <c r="R12" s="85">
        <v>6</v>
      </c>
      <c r="S12" s="94">
        <f t="shared" si="6"/>
        <v>12</v>
      </c>
      <c r="T12" s="94"/>
      <c r="U12" s="94">
        <f t="shared" si="7"/>
        <v>0</v>
      </c>
      <c r="V12" s="85"/>
      <c r="W12" s="94">
        <f t="shared" si="8"/>
        <v>0</v>
      </c>
      <c r="X12" s="94"/>
      <c r="Y12" s="126">
        <f t="shared" si="9"/>
        <v>0</v>
      </c>
      <c r="Z12" s="94"/>
      <c r="AA12" s="84">
        <f t="shared" si="10"/>
        <v>0</v>
      </c>
    </row>
    <row r="13" spans="1:27" x14ac:dyDescent="0.25">
      <c r="A13" s="95">
        <v>7</v>
      </c>
      <c r="B13" s="68">
        <v>22</v>
      </c>
      <c r="C13" s="4"/>
      <c r="D13" s="4" t="s">
        <v>4</v>
      </c>
      <c r="E13" s="11" t="s">
        <v>38</v>
      </c>
      <c r="F13" s="11" t="s">
        <v>62</v>
      </c>
      <c r="G13" s="26">
        <f t="shared" si="0"/>
        <v>63</v>
      </c>
      <c r="H13" s="88">
        <v>5</v>
      </c>
      <c r="I13" s="9">
        <f t="shared" si="1"/>
        <v>14</v>
      </c>
      <c r="J13" s="88">
        <v>6</v>
      </c>
      <c r="K13" s="94">
        <f t="shared" si="2"/>
        <v>12</v>
      </c>
      <c r="L13" s="148"/>
      <c r="M13" s="152">
        <f t="shared" si="3"/>
        <v>0</v>
      </c>
      <c r="N13" s="127">
        <v>6</v>
      </c>
      <c r="O13" s="94">
        <f t="shared" si="4"/>
        <v>12</v>
      </c>
      <c r="P13" s="91">
        <v>5</v>
      </c>
      <c r="Q13" s="94">
        <f t="shared" si="5"/>
        <v>14</v>
      </c>
      <c r="R13" s="85">
        <v>7</v>
      </c>
      <c r="S13" s="94">
        <f t="shared" si="6"/>
        <v>11</v>
      </c>
      <c r="T13" s="94"/>
      <c r="U13" s="94">
        <f t="shared" si="7"/>
        <v>0</v>
      </c>
      <c r="V13" s="85"/>
      <c r="W13" s="94">
        <f t="shared" si="8"/>
        <v>0</v>
      </c>
      <c r="X13" s="94"/>
      <c r="Y13" s="126">
        <f t="shared" si="9"/>
        <v>0</v>
      </c>
      <c r="Z13" s="94"/>
      <c r="AA13" s="84">
        <f t="shared" si="10"/>
        <v>0</v>
      </c>
    </row>
    <row r="14" spans="1:27" x14ac:dyDescent="0.25">
      <c r="A14" s="95">
        <v>8</v>
      </c>
      <c r="B14" s="68">
        <v>111</v>
      </c>
      <c r="C14" s="10"/>
      <c r="D14" s="10" t="s">
        <v>4</v>
      </c>
      <c r="E14" s="7" t="s">
        <v>68</v>
      </c>
      <c r="F14" s="7" t="s">
        <v>33</v>
      </c>
      <c r="G14" s="26">
        <f t="shared" si="0"/>
        <v>10</v>
      </c>
      <c r="H14" s="88"/>
      <c r="I14" s="9">
        <f t="shared" si="1"/>
        <v>0</v>
      </c>
      <c r="J14" s="88"/>
      <c r="K14" s="94">
        <f t="shared" si="2"/>
        <v>0</v>
      </c>
      <c r="L14" s="148"/>
      <c r="M14" s="152">
        <f t="shared" si="3"/>
        <v>0</v>
      </c>
      <c r="N14" s="127"/>
      <c r="O14" s="94">
        <f t="shared" si="4"/>
        <v>0</v>
      </c>
      <c r="P14" s="91"/>
      <c r="Q14" s="94">
        <f t="shared" si="5"/>
        <v>0</v>
      </c>
      <c r="R14" s="85">
        <v>8</v>
      </c>
      <c r="S14" s="94">
        <f t="shared" si="6"/>
        <v>10</v>
      </c>
      <c r="T14" s="94"/>
      <c r="U14" s="94">
        <f t="shared" si="7"/>
        <v>0</v>
      </c>
      <c r="V14" s="85"/>
      <c r="W14" s="94">
        <f t="shared" si="8"/>
        <v>0</v>
      </c>
      <c r="X14" s="88"/>
      <c r="Y14" s="126">
        <f t="shared" si="9"/>
        <v>0</v>
      </c>
      <c r="Z14" s="94"/>
      <c r="AA14" s="84">
        <f t="shared" si="10"/>
        <v>0</v>
      </c>
    </row>
    <row r="15" spans="1:27" x14ac:dyDescent="0.25">
      <c r="A15" s="95">
        <v>9</v>
      </c>
      <c r="B15" s="68">
        <v>520</v>
      </c>
      <c r="C15" s="4"/>
      <c r="D15" s="4" t="s">
        <v>4</v>
      </c>
      <c r="E15" s="7" t="s">
        <v>74</v>
      </c>
      <c r="F15" s="7" t="s">
        <v>75</v>
      </c>
      <c r="G15" s="26">
        <f t="shared" si="0"/>
        <v>51</v>
      </c>
      <c r="H15" s="94">
        <v>7</v>
      </c>
      <c r="I15" s="9">
        <f t="shared" si="1"/>
        <v>11</v>
      </c>
      <c r="J15" s="91">
        <v>9</v>
      </c>
      <c r="K15" s="94">
        <f t="shared" si="2"/>
        <v>9</v>
      </c>
      <c r="L15" s="148"/>
      <c r="M15" s="152">
        <f t="shared" si="3"/>
        <v>0</v>
      </c>
      <c r="N15" s="127">
        <v>7</v>
      </c>
      <c r="O15" s="94">
        <f t="shared" si="4"/>
        <v>11</v>
      </c>
      <c r="P15" s="91">
        <v>7</v>
      </c>
      <c r="Q15" s="94">
        <f t="shared" si="5"/>
        <v>11</v>
      </c>
      <c r="R15" s="85">
        <v>9</v>
      </c>
      <c r="S15" s="94">
        <f t="shared" si="6"/>
        <v>9</v>
      </c>
      <c r="T15" s="94"/>
      <c r="U15" s="94">
        <f t="shared" si="7"/>
        <v>0</v>
      </c>
      <c r="V15" s="85"/>
      <c r="W15" s="94">
        <f t="shared" si="8"/>
        <v>0</v>
      </c>
      <c r="X15" s="94"/>
      <c r="Y15" s="126">
        <f t="shared" si="9"/>
        <v>0</v>
      </c>
      <c r="Z15" s="94"/>
      <c r="AA15" s="84">
        <f t="shared" si="10"/>
        <v>0</v>
      </c>
    </row>
  </sheetData>
  <sortState xmlns:xlrd2="http://schemas.microsoft.com/office/spreadsheetml/2017/richdata2" ref="B7:AA15">
    <sortCondition ref="R7:R15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</mergeCells>
  <phoneticPr fontId="0" type="noConversion"/>
  <printOptions horizontalCentered="1"/>
  <pageMargins left="0.5" right="0.5" top="1" bottom="1" header="0.5" footer="0.5"/>
  <pageSetup paperSize="3" scale="56" orientation="landscape" r:id="rId2"/>
  <headerFooter alignWithMargins="0">
    <oddHeader>&amp;C&amp;24 450 NOV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15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8" bestFit="1" customWidth="1"/>
    <col min="6" max="6" width="19.85546875" style="13" bestFit="1" customWidth="1"/>
    <col min="7" max="7" width="18.42578125" style="13" hidden="1" customWidth="1"/>
    <col min="8" max="15" width="7.7109375" style="13" hidden="1" customWidth="1"/>
    <col min="16" max="16" width="7.7109375" style="2" hidden="1" customWidth="1"/>
    <col min="17" max="17" width="7.7109375" style="13" hidden="1" customWidth="1"/>
    <col min="18" max="19" width="7.7109375" style="13" customWidth="1"/>
    <col min="20" max="20" width="7.7109375" style="2" hidden="1" customWidth="1"/>
    <col min="21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0"/>
      <c r="Q1" s="21"/>
      <c r="R1" s="19"/>
      <c r="S1" s="19"/>
      <c r="T1" s="173"/>
      <c r="U1" s="173"/>
      <c r="V1" s="173"/>
      <c r="W1" s="173"/>
      <c r="X1" s="98"/>
      <c r="Y1" s="98"/>
      <c r="Z1" s="19"/>
      <c r="AA1" s="20"/>
    </row>
    <row r="2" spans="1:27" x14ac:dyDescent="0.25">
      <c r="A2" s="163" t="s">
        <v>112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x14ac:dyDescent="0.25">
      <c r="A3" s="21"/>
      <c r="B3" s="21"/>
      <c r="C3" s="21"/>
      <c r="D3" s="21"/>
      <c r="E3" s="21"/>
      <c r="F3" s="21"/>
      <c r="G3" s="21"/>
      <c r="H3" s="19"/>
      <c r="I3" s="19"/>
      <c r="J3" s="32"/>
      <c r="K3" s="30"/>
      <c r="L3" s="20"/>
      <c r="M3" s="20"/>
      <c r="N3" s="19"/>
      <c r="O3" s="19"/>
      <c r="P3" s="32"/>
      <c r="Q3" s="21"/>
      <c r="R3" s="19"/>
      <c r="S3" s="19"/>
      <c r="T3" s="102"/>
      <c r="U3" s="19"/>
      <c r="V3" s="55"/>
      <c r="W3" s="19"/>
      <c r="X3" s="19"/>
      <c r="Y3" s="19"/>
      <c r="Z3" s="55"/>
      <c r="AA3" s="19"/>
    </row>
    <row r="4" spans="1:27" x14ac:dyDescent="0.25">
      <c r="A4" s="8" t="s">
        <v>22</v>
      </c>
      <c r="B4" s="3" t="s">
        <v>3</v>
      </c>
      <c r="C4" s="62" t="s">
        <v>67</v>
      </c>
      <c r="D4" s="3" t="s">
        <v>2</v>
      </c>
      <c r="E4" s="15" t="s">
        <v>8</v>
      </c>
      <c r="F4" s="5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7" x14ac:dyDescent="0.25">
      <c r="G5" s="6"/>
      <c r="H5" s="6"/>
      <c r="I5" s="6"/>
      <c r="J5" s="6"/>
      <c r="K5" s="6"/>
      <c r="L5" s="6"/>
      <c r="M5" s="6"/>
      <c r="N5" s="6"/>
      <c r="O5" s="6"/>
      <c r="P5" s="171" t="s">
        <v>170</v>
      </c>
      <c r="Q5" s="172"/>
      <c r="R5" s="6"/>
      <c r="S5" s="6"/>
      <c r="U5" s="6"/>
      <c r="V5" s="6"/>
      <c r="W5" s="6"/>
      <c r="X5" s="6"/>
      <c r="Y5" s="6"/>
      <c r="Z5" s="6"/>
      <c r="AA5" s="6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7" x14ac:dyDescent="0.25">
      <c r="A7" s="101">
        <v>1</v>
      </c>
      <c r="B7" s="68">
        <v>94</v>
      </c>
      <c r="C7" s="10"/>
      <c r="D7" s="4" t="s">
        <v>94</v>
      </c>
      <c r="E7" s="16" t="s">
        <v>56</v>
      </c>
      <c r="F7" s="7" t="s">
        <v>57</v>
      </c>
      <c r="G7" s="26">
        <f t="shared" ref="G7:G15" si="0">I7+K7+M7+O7+Q7+S7+U7+W7+Y7+AA7</f>
        <v>115</v>
      </c>
      <c r="H7" s="94">
        <v>1</v>
      </c>
      <c r="I7" s="9">
        <f t="shared" ref="I7:I15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91">
        <v>1</v>
      </c>
      <c r="K7" s="94">
        <f t="shared" ref="K7:K15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7"/>
      <c r="M7" s="152">
        <f t="shared" ref="M7:M15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0">
        <v>1</v>
      </c>
      <c r="O7" s="94">
        <f t="shared" ref="O7:O15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88">
        <v>1</v>
      </c>
      <c r="Q7" s="94">
        <f t="shared" ref="Q7:Q15" si="5">IF($P7=1,23,IF($P7=2,20,IF($P7=3,18,IF($P7=4,16,IF($P7=5,14,IF($P7=6,12,IF($P7=7,11,IF($P7=8,10,0))))))))+IF($P7=9,9,IF($P7=10,8,IF($P7=11,6,IF($P7=12,5,IF($P7=13,4,IF($P7=14,3,IF($P7=15,2,0)))))))+IF($P7=16,1,IF($P7=17,0,0))</f>
        <v>23</v>
      </c>
      <c r="R7" s="91">
        <v>1</v>
      </c>
      <c r="S7" s="94">
        <f t="shared" ref="S7:S15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88"/>
      <c r="U7" s="94">
        <f t="shared" ref="U7:U15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8"/>
      <c r="W7" s="94">
        <f t="shared" ref="W7:W15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6">
        <f t="shared" ref="Y7:Y15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88"/>
      <c r="AA7" s="84">
        <f t="shared" ref="AA7:AA15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1">
        <v>2</v>
      </c>
      <c r="B8" s="68">
        <v>91</v>
      </c>
      <c r="C8" s="4"/>
      <c r="D8" s="4" t="s">
        <v>94</v>
      </c>
      <c r="E8" s="7" t="s">
        <v>182</v>
      </c>
      <c r="F8" s="7" t="s">
        <v>173</v>
      </c>
      <c r="G8" s="26">
        <f t="shared" si="0"/>
        <v>38</v>
      </c>
      <c r="H8" s="88"/>
      <c r="I8" s="9">
        <f t="shared" si="1"/>
        <v>0</v>
      </c>
      <c r="J8" s="88"/>
      <c r="K8" s="94">
        <f t="shared" si="2"/>
        <v>0</v>
      </c>
      <c r="L8" s="147"/>
      <c r="M8" s="152">
        <f t="shared" si="3"/>
        <v>0</v>
      </c>
      <c r="N8" s="120"/>
      <c r="O8" s="94">
        <f t="shared" si="4"/>
        <v>0</v>
      </c>
      <c r="P8" s="88">
        <v>3</v>
      </c>
      <c r="Q8" s="94">
        <f t="shared" si="5"/>
        <v>18</v>
      </c>
      <c r="R8" s="88">
        <v>2</v>
      </c>
      <c r="S8" s="94">
        <f t="shared" si="6"/>
        <v>20</v>
      </c>
      <c r="T8" s="88"/>
      <c r="U8" s="94">
        <f t="shared" si="7"/>
        <v>0</v>
      </c>
      <c r="V8" s="88"/>
      <c r="W8" s="94">
        <f t="shared" si="8"/>
        <v>0</v>
      </c>
      <c r="X8" s="94"/>
      <c r="Y8" s="126">
        <f t="shared" si="9"/>
        <v>0</v>
      </c>
      <c r="Z8" s="88"/>
      <c r="AA8" s="84">
        <f t="shared" si="10"/>
        <v>0</v>
      </c>
    </row>
    <row r="9" spans="1:27" x14ac:dyDescent="0.25">
      <c r="A9" s="101">
        <v>3</v>
      </c>
      <c r="B9" s="114">
        <v>93</v>
      </c>
      <c r="C9" s="4"/>
      <c r="D9" s="4" t="s">
        <v>94</v>
      </c>
      <c r="E9" s="7" t="s">
        <v>156</v>
      </c>
      <c r="F9" s="7" t="s">
        <v>15</v>
      </c>
      <c r="G9" s="26">
        <f t="shared" si="0"/>
        <v>47</v>
      </c>
      <c r="H9" s="88"/>
      <c r="I9" s="9">
        <f t="shared" si="1"/>
        <v>0</v>
      </c>
      <c r="J9" s="88">
        <v>7</v>
      </c>
      <c r="K9" s="94">
        <f t="shared" si="2"/>
        <v>11</v>
      </c>
      <c r="L9" s="147"/>
      <c r="M9" s="152">
        <f t="shared" si="3"/>
        <v>0</v>
      </c>
      <c r="N9" s="120">
        <v>3</v>
      </c>
      <c r="O9" s="94">
        <f t="shared" si="4"/>
        <v>18</v>
      </c>
      <c r="P9" s="88"/>
      <c r="Q9" s="94">
        <f t="shared" si="5"/>
        <v>0</v>
      </c>
      <c r="R9" s="88">
        <v>3</v>
      </c>
      <c r="S9" s="94">
        <f t="shared" si="6"/>
        <v>18</v>
      </c>
      <c r="T9" s="88"/>
      <c r="U9" s="94">
        <f t="shared" si="7"/>
        <v>0</v>
      </c>
      <c r="V9" s="88"/>
      <c r="W9" s="94">
        <f t="shared" si="8"/>
        <v>0</v>
      </c>
      <c r="X9" s="94"/>
      <c r="Y9" s="126">
        <f t="shared" si="9"/>
        <v>0</v>
      </c>
      <c r="Z9" s="88"/>
      <c r="AA9" s="84">
        <f t="shared" si="10"/>
        <v>0</v>
      </c>
    </row>
    <row r="10" spans="1:27" x14ac:dyDescent="0.25">
      <c r="A10" s="96">
        <v>4</v>
      </c>
      <c r="B10" s="96">
        <v>311</v>
      </c>
      <c r="C10" s="4"/>
      <c r="D10" s="4" t="s">
        <v>94</v>
      </c>
      <c r="E10" s="7" t="s">
        <v>125</v>
      </c>
      <c r="F10" s="7" t="s">
        <v>126</v>
      </c>
      <c r="G10" s="26">
        <f t="shared" si="0"/>
        <v>54</v>
      </c>
      <c r="H10" s="88">
        <v>2</v>
      </c>
      <c r="I10" s="9">
        <f t="shared" si="1"/>
        <v>20</v>
      </c>
      <c r="J10" s="88">
        <v>3</v>
      </c>
      <c r="K10" s="94">
        <f t="shared" si="2"/>
        <v>18</v>
      </c>
      <c r="L10" s="149"/>
      <c r="M10" s="152">
        <f t="shared" si="3"/>
        <v>0</v>
      </c>
      <c r="N10" s="120"/>
      <c r="O10" s="94">
        <f t="shared" si="4"/>
        <v>0</v>
      </c>
      <c r="P10" s="88"/>
      <c r="Q10" s="94">
        <f t="shared" si="5"/>
        <v>0</v>
      </c>
      <c r="R10" s="88">
        <v>4</v>
      </c>
      <c r="S10" s="94">
        <f t="shared" si="6"/>
        <v>16</v>
      </c>
      <c r="T10" s="88"/>
      <c r="U10" s="94">
        <f t="shared" si="7"/>
        <v>0</v>
      </c>
      <c r="V10" s="88"/>
      <c r="W10" s="94">
        <f t="shared" si="8"/>
        <v>0</v>
      </c>
      <c r="X10" s="94"/>
      <c r="Y10" s="126">
        <f t="shared" si="9"/>
        <v>0</v>
      </c>
      <c r="Z10" s="88"/>
      <c r="AA10" s="84">
        <f t="shared" si="10"/>
        <v>0</v>
      </c>
    </row>
    <row r="11" spans="1:27" x14ac:dyDescent="0.25">
      <c r="A11" s="95">
        <v>5</v>
      </c>
      <c r="B11" s="68">
        <v>7</v>
      </c>
      <c r="C11" s="10"/>
      <c r="D11" s="4" t="s">
        <v>94</v>
      </c>
      <c r="E11" s="16" t="s">
        <v>64</v>
      </c>
      <c r="F11" s="7" t="s">
        <v>65</v>
      </c>
      <c r="G11" s="26">
        <f t="shared" si="0"/>
        <v>78</v>
      </c>
      <c r="H11" s="94">
        <v>5</v>
      </c>
      <c r="I11" s="9">
        <f t="shared" si="1"/>
        <v>14</v>
      </c>
      <c r="J11" s="91">
        <v>2</v>
      </c>
      <c r="K11" s="94">
        <f t="shared" si="2"/>
        <v>20</v>
      </c>
      <c r="L11" s="147"/>
      <c r="M11" s="152">
        <f t="shared" si="3"/>
        <v>0</v>
      </c>
      <c r="N11" s="88">
        <v>4</v>
      </c>
      <c r="O11" s="94">
        <f t="shared" si="4"/>
        <v>16</v>
      </c>
      <c r="P11" s="88">
        <v>5</v>
      </c>
      <c r="Q11" s="94">
        <f t="shared" si="5"/>
        <v>14</v>
      </c>
      <c r="R11" s="88">
        <v>5</v>
      </c>
      <c r="S11" s="94">
        <f t="shared" si="6"/>
        <v>14</v>
      </c>
      <c r="T11" s="88"/>
      <c r="U11" s="94">
        <f t="shared" si="7"/>
        <v>0</v>
      </c>
      <c r="V11" s="85"/>
      <c r="W11" s="94">
        <f t="shared" si="8"/>
        <v>0</v>
      </c>
      <c r="X11" s="94"/>
      <c r="Y11" s="126">
        <f t="shared" si="9"/>
        <v>0</v>
      </c>
      <c r="Z11" s="88"/>
      <c r="AA11" s="84">
        <f t="shared" si="10"/>
        <v>0</v>
      </c>
    </row>
    <row r="12" spans="1:27" x14ac:dyDescent="0.25">
      <c r="A12" s="95">
        <v>6</v>
      </c>
      <c r="B12" s="68">
        <v>22</v>
      </c>
      <c r="C12" s="10"/>
      <c r="D12" s="4" t="s">
        <v>94</v>
      </c>
      <c r="E12" s="11" t="s">
        <v>38</v>
      </c>
      <c r="F12" s="11" t="s">
        <v>62</v>
      </c>
      <c r="G12" s="26">
        <f t="shared" si="0"/>
        <v>68</v>
      </c>
      <c r="H12" s="88">
        <v>3</v>
      </c>
      <c r="I12" s="9">
        <f t="shared" si="1"/>
        <v>18</v>
      </c>
      <c r="J12" s="88">
        <v>6</v>
      </c>
      <c r="K12" s="94">
        <f t="shared" si="2"/>
        <v>12</v>
      </c>
      <c r="L12" s="148"/>
      <c r="M12" s="152">
        <f t="shared" si="3"/>
        <v>0</v>
      </c>
      <c r="N12" s="120">
        <v>5</v>
      </c>
      <c r="O12" s="94">
        <f t="shared" si="4"/>
        <v>14</v>
      </c>
      <c r="P12" s="88">
        <v>6</v>
      </c>
      <c r="Q12" s="94">
        <f t="shared" si="5"/>
        <v>12</v>
      </c>
      <c r="R12" s="91">
        <v>6</v>
      </c>
      <c r="S12" s="94">
        <f t="shared" si="6"/>
        <v>12</v>
      </c>
      <c r="T12" s="94"/>
      <c r="U12" s="94">
        <f t="shared" si="7"/>
        <v>0</v>
      </c>
      <c r="V12" s="91"/>
      <c r="W12" s="94">
        <f t="shared" si="8"/>
        <v>0</v>
      </c>
      <c r="X12" s="94"/>
      <c r="Y12" s="126">
        <f t="shared" si="9"/>
        <v>0</v>
      </c>
      <c r="Z12" s="94"/>
      <c r="AA12" s="84">
        <f t="shared" si="10"/>
        <v>0</v>
      </c>
    </row>
    <row r="13" spans="1:27" x14ac:dyDescent="0.25">
      <c r="A13" s="95">
        <v>7</v>
      </c>
      <c r="B13" s="115">
        <v>19</v>
      </c>
      <c r="C13" s="10"/>
      <c r="D13" s="4" t="s">
        <v>94</v>
      </c>
      <c r="E13" s="16" t="s">
        <v>19</v>
      </c>
      <c r="F13" s="7" t="s">
        <v>127</v>
      </c>
      <c r="G13" s="26">
        <f t="shared" si="0"/>
        <v>52</v>
      </c>
      <c r="H13" s="94">
        <v>4</v>
      </c>
      <c r="I13" s="9">
        <f t="shared" si="1"/>
        <v>16</v>
      </c>
      <c r="J13" s="91">
        <v>5</v>
      </c>
      <c r="K13" s="94">
        <f t="shared" si="2"/>
        <v>14</v>
      </c>
      <c r="L13" s="147"/>
      <c r="M13" s="152">
        <f t="shared" si="3"/>
        <v>0</v>
      </c>
      <c r="N13" s="120"/>
      <c r="O13" s="94">
        <f t="shared" si="4"/>
        <v>0</v>
      </c>
      <c r="P13" s="88">
        <v>7</v>
      </c>
      <c r="Q13" s="94">
        <f t="shared" si="5"/>
        <v>11</v>
      </c>
      <c r="R13" s="91">
        <v>7</v>
      </c>
      <c r="S13" s="94">
        <f t="shared" si="6"/>
        <v>11</v>
      </c>
      <c r="T13" s="88"/>
      <c r="U13" s="94">
        <f t="shared" si="7"/>
        <v>0</v>
      </c>
      <c r="V13" s="88"/>
      <c r="W13" s="94">
        <f t="shared" si="8"/>
        <v>0</v>
      </c>
      <c r="X13" s="94"/>
      <c r="Y13" s="126">
        <f t="shared" si="9"/>
        <v>0</v>
      </c>
      <c r="Z13" s="88"/>
      <c r="AA13" s="84">
        <f t="shared" si="10"/>
        <v>0</v>
      </c>
    </row>
    <row r="14" spans="1:27" x14ac:dyDescent="0.25">
      <c r="A14" s="95">
        <v>8</v>
      </c>
      <c r="B14" s="68">
        <v>520</v>
      </c>
      <c r="C14" s="10"/>
      <c r="D14" s="4" t="s">
        <v>94</v>
      </c>
      <c r="E14" s="7" t="s">
        <v>74</v>
      </c>
      <c r="F14" s="7" t="s">
        <v>75</v>
      </c>
      <c r="G14" s="26">
        <f t="shared" si="0"/>
        <v>53</v>
      </c>
      <c r="H14" s="88">
        <v>7</v>
      </c>
      <c r="I14" s="9">
        <f t="shared" si="1"/>
        <v>11</v>
      </c>
      <c r="J14" s="88">
        <v>8</v>
      </c>
      <c r="K14" s="94">
        <f t="shared" si="2"/>
        <v>10</v>
      </c>
      <c r="L14" s="148"/>
      <c r="M14" s="152">
        <f t="shared" si="3"/>
        <v>0</v>
      </c>
      <c r="N14" s="120">
        <v>6</v>
      </c>
      <c r="O14" s="94">
        <f t="shared" si="4"/>
        <v>12</v>
      </c>
      <c r="P14" s="88">
        <v>8</v>
      </c>
      <c r="Q14" s="94">
        <f t="shared" si="5"/>
        <v>10</v>
      </c>
      <c r="R14" s="88">
        <v>8</v>
      </c>
      <c r="S14" s="94">
        <f t="shared" si="6"/>
        <v>10</v>
      </c>
      <c r="T14" s="88"/>
      <c r="U14" s="94">
        <f t="shared" si="7"/>
        <v>0</v>
      </c>
      <c r="V14" s="88"/>
      <c r="W14" s="94">
        <f t="shared" si="8"/>
        <v>0</v>
      </c>
      <c r="X14" s="88"/>
      <c r="Y14" s="126">
        <f t="shared" si="9"/>
        <v>0</v>
      </c>
      <c r="Z14" s="88"/>
      <c r="AA14" s="84">
        <f t="shared" si="10"/>
        <v>0</v>
      </c>
    </row>
    <row r="15" spans="1:27" x14ac:dyDescent="0.25">
      <c r="A15" s="95">
        <v>9</v>
      </c>
      <c r="B15" s="68">
        <v>111</v>
      </c>
      <c r="C15" s="10"/>
      <c r="D15" s="4" t="s">
        <v>94</v>
      </c>
      <c r="E15" s="16" t="s">
        <v>68</v>
      </c>
      <c r="F15" s="7" t="s">
        <v>33</v>
      </c>
      <c r="G15" s="26">
        <f t="shared" si="0"/>
        <v>0</v>
      </c>
      <c r="H15" s="94"/>
      <c r="I15" s="9">
        <f t="shared" si="1"/>
        <v>0</v>
      </c>
      <c r="J15" s="91"/>
      <c r="K15" s="94">
        <f t="shared" si="2"/>
        <v>0</v>
      </c>
      <c r="L15" s="147"/>
      <c r="M15" s="152">
        <f t="shared" si="3"/>
        <v>0</v>
      </c>
      <c r="N15" s="120"/>
      <c r="O15" s="94">
        <f t="shared" si="4"/>
        <v>0</v>
      </c>
      <c r="P15" s="88"/>
      <c r="Q15" s="94">
        <f t="shared" si="5"/>
        <v>0</v>
      </c>
      <c r="R15" s="91" t="s">
        <v>154</v>
      </c>
      <c r="S15" s="94">
        <f t="shared" si="6"/>
        <v>0</v>
      </c>
      <c r="T15" s="88"/>
      <c r="U15" s="94">
        <f t="shared" si="7"/>
        <v>0</v>
      </c>
      <c r="V15" s="88"/>
      <c r="W15" s="94">
        <f t="shared" si="8"/>
        <v>0</v>
      </c>
      <c r="X15" s="94"/>
      <c r="Y15" s="126">
        <f t="shared" si="9"/>
        <v>0</v>
      </c>
      <c r="Z15" s="88"/>
      <c r="AA15" s="84">
        <f t="shared" si="10"/>
        <v>0</v>
      </c>
    </row>
  </sheetData>
  <sortState xmlns:xlrd2="http://schemas.microsoft.com/office/spreadsheetml/2017/richdata2" ref="B7:AA15">
    <sortCondition ref="R7:R15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NOV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17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hidden="1" customWidth="1"/>
    <col min="8" max="17" width="7.7109375" style="6" hidden="1" customWidth="1"/>
    <col min="18" max="19" width="7.7109375" style="6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53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73"/>
      <c r="U1" s="173"/>
      <c r="V1" s="173"/>
      <c r="W1" s="173"/>
      <c r="X1" s="98"/>
      <c r="Y1" s="98"/>
      <c r="Z1" s="65"/>
      <c r="AA1" s="19"/>
    </row>
    <row r="2" spans="1:27" x14ac:dyDescent="0.25">
      <c r="A2" s="163" t="s">
        <v>111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x14ac:dyDescent="0.25">
      <c r="A3" s="21"/>
      <c r="B3" s="21"/>
      <c r="C3" s="21"/>
      <c r="D3" s="21"/>
      <c r="E3" s="21"/>
      <c r="F3" s="21"/>
      <c r="G3" s="21"/>
      <c r="H3" s="66"/>
      <c r="I3" s="66"/>
      <c r="J3" s="65"/>
      <c r="K3" s="66"/>
      <c r="L3" s="66"/>
      <c r="M3" s="66"/>
      <c r="N3" s="66"/>
      <c r="O3" s="66"/>
      <c r="P3" s="65"/>
      <c r="Q3" s="66"/>
      <c r="R3" s="65"/>
      <c r="S3" s="65"/>
      <c r="T3" s="105"/>
      <c r="U3" s="65"/>
      <c r="V3" s="64"/>
      <c r="W3" s="65"/>
      <c r="X3" s="99"/>
      <c r="Y3" s="99"/>
      <c r="Z3" s="64"/>
      <c r="AA3" s="19"/>
    </row>
    <row r="4" spans="1:27" x14ac:dyDescent="0.25">
      <c r="A4" s="8" t="s">
        <v>22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7" x14ac:dyDescent="0.25">
      <c r="A5" s="41"/>
      <c r="B5" s="42"/>
      <c r="C5" s="42"/>
      <c r="D5" s="42"/>
      <c r="E5" s="42"/>
      <c r="F5" s="42"/>
      <c r="G5" s="43"/>
      <c r="P5" s="171" t="s">
        <v>170</v>
      </c>
      <c r="Q5" s="172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7" x14ac:dyDescent="0.25">
      <c r="A7" s="101">
        <v>1</v>
      </c>
      <c r="B7" s="68">
        <v>38</v>
      </c>
      <c r="C7" s="10"/>
      <c r="D7" s="4" t="s">
        <v>5</v>
      </c>
      <c r="E7" s="54" t="s">
        <v>77</v>
      </c>
      <c r="F7" s="54" t="s">
        <v>14</v>
      </c>
      <c r="G7" s="26">
        <f t="shared" ref="G7:G17" si="0">I7+K7+M7+O7+Q7+S7+U7+W7+Y7+AA7</f>
        <v>87</v>
      </c>
      <c r="H7" s="91">
        <v>5</v>
      </c>
      <c r="I7" s="94">
        <f t="shared" ref="I7:I17" si="1">IF($H7=1,23,IF($H7=2,20,IF($H7=3,18,IF($H7=4,16,IF($H7=5,14,IF($H7=6,12,IF($H7=7,11,IF($H7=8,10,0))))))))+IF($H7=9,9,IF($H7=10,8,IF($H7=11,6,IF($H7=12,5,IF($H7=13,4,IF($H7=14,3,IF($H7=15,2,0)))))))+IF($H7=16,1,IF($H7=17,0,0))</f>
        <v>14</v>
      </c>
      <c r="J7" s="91">
        <v>3</v>
      </c>
      <c r="K7" s="94">
        <f t="shared" ref="K7:K17" si="2">IF($J7=1,23,IF($J7=2,20,IF($J7=3,18,IF($J7=4,16,IF($J7=5,14,IF($J7=6,12,IF($J7=7,11,IF($J7=8,10,0))))))))+IF($J7=9,9,IF($J7=10,8,IF($J7=11,6,IF($J7=12,5,IF($J7=13,4,IF($J7=14,3,IF($J7=15,2,0)))))))+IF($J7=16,1,IF($J7=17,0,0))</f>
        <v>18</v>
      </c>
      <c r="L7" s="148"/>
      <c r="M7" s="152">
        <f t="shared" ref="M7:M17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7">
        <v>2</v>
      </c>
      <c r="O7" s="94">
        <f t="shared" ref="O7:O17" si="4">IF($N7=1,23,IF($N7=2,20,IF($N7=3,18,IF($N7=4,16,IF($N7=5,14,IF($N7=6,12,IF($N7=7,11,IF($N7=8,10,0))))))))+IF($N7=9,9,IF($N7=10,8,IF($N7=11,6,IF($N7=12,5,IF($N7=13,4,IF($N7=14,3,IF($N7=15,2,0)))))))+IF($N7=16,1,IF($N7=17,0,0))</f>
        <v>20</v>
      </c>
      <c r="P7" s="94">
        <v>6</v>
      </c>
      <c r="Q7" s="94">
        <f t="shared" ref="Q7:Q17" si="5">IF($P7=1,23,IF($P7=2,20,IF($P7=3,18,IF($P7=4,16,IF($P7=5,14,IF($P7=6,12,IF($P7=7,11,IF($P7=8,10,0))))))))+IF($P7=9,9,IF($P7=10,8,IF($P7=11,6,IF($P7=12,5,IF($P7=13,4,IF($P7=14,3,IF($P7=15,2,0)))))))+IF($P7=16,1,IF($P7=17,0,0))</f>
        <v>12</v>
      </c>
      <c r="R7" s="85">
        <v>1</v>
      </c>
      <c r="S7" s="94">
        <f t="shared" ref="S7:S17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94"/>
      <c r="U7" s="94">
        <f t="shared" ref="U7:U17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5"/>
      <c r="W7" s="94">
        <f t="shared" ref="W7:W17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04">
        <f t="shared" ref="Y7:Y17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94">
        <f t="shared" ref="AA7:AA17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1">
        <v>2</v>
      </c>
      <c r="B8" s="68">
        <v>117</v>
      </c>
      <c r="C8" s="4"/>
      <c r="D8" s="4" t="s">
        <v>5</v>
      </c>
      <c r="E8" s="1" t="s">
        <v>36</v>
      </c>
      <c r="F8" s="1" t="s">
        <v>9</v>
      </c>
      <c r="G8" s="26">
        <f t="shared" si="0"/>
        <v>81</v>
      </c>
      <c r="H8" s="91">
        <v>2</v>
      </c>
      <c r="I8" s="94">
        <f t="shared" si="1"/>
        <v>20</v>
      </c>
      <c r="J8" s="91">
        <v>1</v>
      </c>
      <c r="K8" s="94">
        <f t="shared" si="2"/>
        <v>23</v>
      </c>
      <c r="L8" s="148"/>
      <c r="M8" s="152">
        <f t="shared" si="3"/>
        <v>0</v>
      </c>
      <c r="N8" s="127"/>
      <c r="O8" s="94">
        <f t="shared" si="4"/>
        <v>0</v>
      </c>
      <c r="P8" s="91">
        <v>3</v>
      </c>
      <c r="Q8" s="94">
        <f t="shared" si="5"/>
        <v>18</v>
      </c>
      <c r="R8" s="85">
        <v>2</v>
      </c>
      <c r="S8" s="94">
        <f t="shared" si="6"/>
        <v>20</v>
      </c>
      <c r="T8" s="94"/>
      <c r="U8" s="94">
        <f t="shared" si="7"/>
        <v>0</v>
      </c>
      <c r="V8" s="85"/>
      <c r="W8" s="94">
        <f t="shared" si="8"/>
        <v>0</v>
      </c>
      <c r="X8" s="94"/>
      <c r="Y8" s="104">
        <f t="shared" si="9"/>
        <v>0</v>
      </c>
      <c r="Z8" s="94"/>
      <c r="AA8" s="94">
        <f t="shared" si="10"/>
        <v>0</v>
      </c>
    </row>
    <row r="9" spans="1:27" x14ac:dyDescent="0.25">
      <c r="A9" s="101">
        <v>3</v>
      </c>
      <c r="B9" s="68">
        <v>31</v>
      </c>
      <c r="C9" s="10"/>
      <c r="D9" s="4" t="s">
        <v>5</v>
      </c>
      <c r="E9" s="7" t="s">
        <v>18</v>
      </c>
      <c r="F9" s="7" t="s">
        <v>15</v>
      </c>
      <c r="G9" s="26">
        <f t="shared" si="0"/>
        <v>30</v>
      </c>
      <c r="H9" s="91"/>
      <c r="I9" s="94">
        <f t="shared" si="1"/>
        <v>0</v>
      </c>
      <c r="J9" s="91"/>
      <c r="K9" s="94">
        <f t="shared" si="2"/>
        <v>0</v>
      </c>
      <c r="L9" s="148"/>
      <c r="M9" s="152">
        <f t="shared" si="3"/>
        <v>0</v>
      </c>
      <c r="N9" s="127">
        <v>6</v>
      </c>
      <c r="O9" s="94">
        <f t="shared" si="4"/>
        <v>12</v>
      </c>
      <c r="P9" s="91"/>
      <c r="Q9" s="94">
        <f t="shared" si="5"/>
        <v>0</v>
      </c>
      <c r="R9" s="85">
        <v>3</v>
      </c>
      <c r="S9" s="94">
        <f t="shared" si="6"/>
        <v>18</v>
      </c>
      <c r="T9" s="94"/>
      <c r="U9" s="94">
        <f t="shared" si="7"/>
        <v>0</v>
      </c>
      <c r="V9" s="85"/>
      <c r="W9" s="94">
        <f t="shared" si="8"/>
        <v>0</v>
      </c>
      <c r="X9" s="94"/>
      <c r="Y9" s="104">
        <f t="shared" si="9"/>
        <v>0</v>
      </c>
      <c r="Z9" s="94"/>
      <c r="AA9" s="94">
        <f t="shared" si="10"/>
        <v>0</v>
      </c>
    </row>
    <row r="10" spans="1:27" x14ac:dyDescent="0.25">
      <c r="A10" s="95">
        <v>4</v>
      </c>
      <c r="B10" s="68">
        <v>909</v>
      </c>
      <c r="C10" s="10"/>
      <c r="D10" s="4" t="s">
        <v>5</v>
      </c>
      <c r="E10" s="7" t="s">
        <v>158</v>
      </c>
      <c r="F10" s="7" t="s">
        <v>20</v>
      </c>
      <c r="G10" s="26">
        <f t="shared" si="0"/>
        <v>52</v>
      </c>
      <c r="H10" s="94"/>
      <c r="I10" s="94">
        <f t="shared" si="1"/>
        <v>0</v>
      </c>
      <c r="J10" s="94">
        <v>6</v>
      </c>
      <c r="K10" s="94">
        <f t="shared" si="2"/>
        <v>12</v>
      </c>
      <c r="L10" s="148"/>
      <c r="M10" s="152">
        <f t="shared" si="3"/>
        <v>0</v>
      </c>
      <c r="N10" s="127">
        <v>5</v>
      </c>
      <c r="O10" s="94">
        <f t="shared" si="4"/>
        <v>14</v>
      </c>
      <c r="P10" s="94">
        <v>8</v>
      </c>
      <c r="Q10" s="94">
        <f t="shared" si="5"/>
        <v>10</v>
      </c>
      <c r="R10" s="85">
        <v>4</v>
      </c>
      <c r="S10" s="94">
        <f t="shared" si="6"/>
        <v>16</v>
      </c>
      <c r="T10" s="94"/>
      <c r="U10" s="94">
        <f t="shared" si="7"/>
        <v>0</v>
      </c>
      <c r="V10" s="85"/>
      <c r="W10" s="94">
        <f t="shared" si="8"/>
        <v>0</v>
      </c>
      <c r="X10" s="94"/>
      <c r="Y10" s="104">
        <f t="shared" si="9"/>
        <v>0</v>
      </c>
      <c r="Z10" s="94"/>
      <c r="AA10" s="94">
        <f t="shared" si="10"/>
        <v>0</v>
      </c>
    </row>
    <row r="11" spans="1:27" x14ac:dyDescent="0.25">
      <c r="A11" s="95">
        <v>5</v>
      </c>
      <c r="B11" s="68">
        <v>13</v>
      </c>
      <c r="C11" s="4"/>
      <c r="D11" s="4" t="s">
        <v>5</v>
      </c>
      <c r="E11" s="1" t="s">
        <v>172</v>
      </c>
      <c r="F11" s="1" t="s">
        <v>173</v>
      </c>
      <c r="G11" s="26">
        <f t="shared" si="0"/>
        <v>60</v>
      </c>
      <c r="H11" s="94"/>
      <c r="I11" s="94">
        <f t="shared" si="1"/>
        <v>0</v>
      </c>
      <c r="J11" s="94"/>
      <c r="K11" s="94">
        <f t="shared" si="2"/>
        <v>0</v>
      </c>
      <c r="L11" s="148"/>
      <c r="M11" s="152">
        <f t="shared" si="3"/>
        <v>0</v>
      </c>
      <c r="N11" s="127">
        <v>1</v>
      </c>
      <c r="O11" s="94">
        <f t="shared" si="4"/>
        <v>23</v>
      </c>
      <c r="P11" s="94">
        <v>1</v>
      </c>
      <c r="Q11" s="94">
        <f t="shared" si="5"/>
        <v>23</v>
      </c>
      <c r="R11" s="85">
        <v>5</v>
      </c>
      <c r="S11" s="94">
        <f t="shared" si="6"/>
        <v>14</v>
      </c>
      <c r="T11" s="94"/>
      <c r="U11" s="94">
        <f t="shared" si="7"/>
        <v>0</v>
      </c>
      <c r="V11" s="85"/>
      <c r="W11" s="94">
        <f t="shared" si="8"/>
        <v>0</v>
      </c>
      <c r="X11" s="94"/>
      <c r="Y11" s="104">
        <f t="shared" si="9"/>
        <v>0</v>
      </c>
      <c r="Z11" s="94"/>
      <c r="AA11" s="94">
        <f t="shared" si="10"/>
        <v>0</v>
      </c>
    </row>
    <row r="12" spans="1:27" x14ac:dyDescent="0.25">
      <c r="A12" s="95">
        <v>6</v>
      </c>
      <c r="B12" s="68">
        <v>74</v>
      </c>
      <c r="C12" s="4"/>
      <c r="D12" s="4" t="s">
        <v>5</v>
      </c>
      <c r="E12" s="54" t="s">
        <v>88</v>
      </c>
      <c r="F12" s="54" t="s">
        <v>89</v>
      </c>
      <c r="G12" s="26">
        <f t="shared" si="0"/>
        <v>84</v>
      </c>
      <c r="H12" s="91">
        <v>1</v>
      </c>
      <c r="I12" s="94">
        <f t="shared" si="1"/>
        <v>23</v>
      </c>
      <c r="J12" s="91">
        <v>2</v>
      </c>
      <c r="K12" s="94">
        <f t="shared" si="2"/>
        <v>20</v>
      </c>
      <c r="L12" s="148"/>
      <c r="M12" s="152">
        <f t="shared" si="3"/>
        <v>0</v>
      </c>
      <c r="N12" s="127">
        <v>3</v>
      </c>
      <c r="O12" s="94">
        <f t="shared" si="4"/>
        <v>18</v>
      </c>
      <c r="P12" s="91">
        <v>7</v>
      </c>
      <c r="Q12" s="94">
        <f t="shared" si="5"/>
        <v>11</v>
      </c>
      <c r="R12" s="85">
        <v>6</v>
      </c>
      <c r="S12" s="94">
        <f t="shared" si="6"/>
        <v>12</v>
      </c>
      <c r="T12" s="94"/>
      <c r="U12" s="94">
        <f t="shared" si="7"/>
        <v>0</v>
      </c>
      <c r="V12" s="85"/>
      <c r="W12" s="94">
        <f t="shared" si="8"/>
        <v>0</v>
      </c>
      <c r="X12" s="94"/>
      <c r="Y12" s="104">
        <f t="shared" si="9"/>
        <v>0</v>
      </c>
      <c r="Z12" s="94"/>
      <c r="AA12" s="94">
        <f t="shared" si="10"/>
        <v>0</v>
      </c>
    </row>
    <row r="13" spans="1:27" x14ac:dyDescent="0.25">
      <c r="A13" s="95">
        <v>7</v>
      </c>
      <c r="B13" s="68">
        <v>26</v>
      </c>
      <c r="C13" s="10"/>
      <c r="D13" s="4" t="s">
        <v>5</v>
      </c>
      <c r="E13" s="54" t="s">
        <v>34</v>
      </c>
      <c r="F13" s="54" t="s">
        <v>12</v>
      </c>
      <c r="G13" s="26">
        <f t="shared" si="0"/>
        <v>27</v>
      </c>
      <c r="H13" s="91">
        <v>4</v>
      </c>
      <c r="I13" s="94">
        <f t="shared" si="1"/>
        <v>16</v>
      </c>
      <c r="J13" s="91"/>
      <c r="K13" s="94">
        <f t="shared" si="2"/>
        <v>0</v>
      </c>
      <c r="L13" s="148"/>
      <c r="M13" s="152">
        <f t="shared" si="3"/>
        <v>0</v>
      </c>
      <c r="N13" s="127"/>
      <c r="O13" s="94">
        <f t="shared" si="4"/>
        <v>0</v>
      </c>
      <c r="P13" s="94"/>
      <c r="Q13" s="94">
        <f t="shared" si="5"/>
        <v>0</v>
      </c>
      <c r="R13" s="85">
        <v>7</v>
      </c>
      <c r="S13" s="94">
        <f t="shared" si="6"/>
        <v>11</v>
      </c>
      <c r="T13" s="94"/>
      <c r="U13" s="94">
        <f t="shared" si="7"/>
        <v>0</v>
      </c>
      <c r="V13" s="85"/>
      <c r="W13" s="94">
        <f t="shared" si="8"/>
        <v>0</v>
      </c>
      <c r="X13" s="94"/>
      <c r="Y13" s="104">
        <f t="shared" si="9"/>
        <v>0</v>
      </c>
      <c r="Z13" s="94"/>
      <c r="AA13" s="94">
        <f t="shared" si="10"/>
        <v>0</v>
      </c>
    </row>
    <row r="14" spans="1:27" x14ac:dyDescent="0.25">
      <c r="A14" s="95">
        <v>8</v>
      </c>
      <c r="B14" s="115">
        <v>290</v>
      </c>
      <c r="C14" s="10"/>
      <c r="D14" s="4" t="s">
        <v>5</v>
      </c>
      <c r="E14" s="1" t="s">
        <v>78</v>
      </c>
      <c r="F14" s="1" t="s">
        <v>159</v>
      </c>
      <c r="G14" s="26">
        <f t="shared" si="0"/>
        <v>28</v>
      </c>
      <c r="H14" s="91"/>
      <c r="I14" s="94">
        <f t="shared" si="1"/>
        <v>0</v>
      </c>
      <c r="J14" s="91">
        <v>9</v>
      </c>
      <c r="K14" s="94">
        <f t="shared" si="2"/>
        <v>9</v>
      </c>
      <c r="L14" s="148"/>
      <c r="M14" s="152">
        <f t="shared" si="3"/>
        <v>0</v>
      </c>
      <c r="N14" s="127"/>
      <c r="O14" s="94">
        <f t="shared" si="4"/>
        <v>0</v>
      </c>
      <c r="P14" s="94">
        <v>9</v>
      </c>
      <c r="Q14" s="94">
        <f t="shared" si="5"/>
        <v>9</v>
      </c>
      <c r="R14" s="85">
        <v>8</v>
      </c>
      <c r="S14" s="94">
        <f t="shared" si="6"/>
        <v>10</v>
      </c>
      <c r="T14" s="94"/>
      <c r="U14" s="94">
        <f t="shared" si="7"/>
        <v>0</v>
      </c>
      <c r="V14" s="85"/>
      <c r="W14" s="94">
        <f t="shared" si="8"/>
        <v>0</v>
      </c>
      <c r="X14" s="88"/>
      <c r="Y14" s="104">
        <f t="shared" si="9"/>
        <v>0</v>
      </c>
      <c r="Z14" s="94"/>
      <c r="AA14" s="94">
        <f t="shared" si="10"/>
        <v>0</v>
      </c>
    </row>
    <row r="15" spans="1:27" x14ac:dyDescent="0.25">
      <c r="A15" s="95">
        <v>9</v>
      </c>
      <c r="B15" s="68">
        <v>11</v>
      </c>
      <c r="C15" s="4"/>
      <c r="D15" s="4" t="s">
        <v>5</v>
      </c>
      <c r="E15" s="1" t="s">
        <v>157</v>
      </c>
      <c r="F15" s="1" t="s">
        <v>53</v>
      </c>
      <c r="G15" s="26">
        <f t="shared" si="0"/>
        <v>39</v>
      </c>
      <c r="H15" s="94"/>
      <c r="I15" s="94">
        <f t="shared" si="1"/>
        <v>0</v>
      </c>
      <c r="J15" s="94">
        <v>8</v>
      </c>
      <c r="K15" s="94">
        <f t="shared" si="2"/>
        <v>10</v>
      </c>
      <c r="L15" s="149"/>
      <c r="M15" s="152">
        <f t="shared" si="3"/>
        <v>0</v>
      </c>
      <c r="N15" s="88"/>
      <c r="O15" s="94">
        <f t="shared" si="4"/>
        <v>0</v>
      </c>
      <c r="P15" s="88">
        <v>2</v>
      </c>
      <c r="Q15" s="94">
        <f t="shared" si="5"/>
        <v>20</v>
      </c>
      <c r="R15" s="120">
        <v>9</v>
      </c>
      <c r="S15" s="94">
        <f t="shared" si="6"/>
        <v>9</v>
      </c>
      <c r="T15" s="88"/>
      <c r="U15" s="94">
        <f t="shared" si="7"/>
        <v>0</v>
      </c>
      <c r="V15" s="120"/>
      <c r="W15" s="94">
        <f t="shared" si="8"/>
        <v>0</v>
      </c>
      <c r="X15" s="88"/>
      <c r="Y15" s="104">
        <f t="shared" si="9"/>
        <v>0</v>
      </c>
      <c r="Z15" s="88"/>
      <c r="AA15" s="94">
        <f t="shared" si="10"/>
        <v>0</v>
      </c>
    </row>
    <row r="16" spans="1:27" x14ac:dyDescent="0.25">
      <c r="A16" s="95">
        <v>10</v>
      </c>
      <c r="B16" s="161">
        <v>82</v>
      </c>
      <c r="C16" s="10"/>
      <c r="D16" s="4" t="s">
        <v>5</v>
      </c>
      <c r="E16" s="1" t="s">
        <v>160</v>
      </c>
      <c r="F16" s="1" t="s">
        <v>161</v>
      </c>
      <c r="G16" s="26">
        <f t="shared" si="0"/>
        <v>38</v>
      </c>
      <c r="H16" s="94"/>
      <c r="I16" s="94">
        <f t="shared" si="1"/>
        <v>0</v>
      </c>
      <c r="J16" s="94">
        <v>4</v>
      </c>
      <c r="K16" s="94">
        <f t="shared" si="2"/>
        <v>16</v>
      </c>
      <c r="L16" s="148"/>
      <c r="M16" s="152">
        <f t="shared" si="3"/>
        <v>0</v>
      </c>
      <c r="N16" s="127"/>
      <c r="O16" s="94">
        <f t="shared" si="4"/>
        <v>0</v>
      </c>
      <c r="P16" s="91">
        <v>5</v>
      </c>
      <c r="Q16" s="94">
        <f t="shared" si="5"/>
        <v>14</v>
      </c>
      <c r="R16" s="85">
        <v>10</v>
      </c>
      <c r="S16" s="94">
        <f t="shared" si="6"/>
        <v>8</v>
      </c>
      <c r="T16" s="94"/>
      <c r="U16" s="94">
        <f t="shared" si="7"/>
        <v>0</v>
      </c>
      <c r="V16" s="85"/>
      <c r="W16" s="94">
        <f t="shared" si="8"/>
        <v>0</v>
      </c>
      <c r="X16" s="104"/>
      <c r="Y16" s="104">
        <f t="shared" si="9"/>
        <v>0</v>
      </c>
      <c r="Z16" s="94"/>
      <c r="AA16" s="94">
        <f t="shared" si="10"/>
        <v>0</v>
      </c>
    </row>
    <row r="17" spans="1:27" x14ac:dyDescent="0.25">
      <c r="A17" s="95">
        <v>11</v>
      </c>
      <c r="B17" s="68">
        <v>23</v>
      </c>
      <c r="C17" s="10"/>
      <c r="D17" s="4" t="s">
        <v>5</v>
      </c>
      <c r="E17" s="7" t="s">
        <v>73</v>
      </c>
      <c r="F17" s="7" t="s">
        <v>128</v>
      </c>
      <c r="G17" s="26">
        <f t="shared" si="0"/>
        <v>43</v>
      </c>
      <c r="H17" s="94">
        <v>6</v>
      </c>
      <c r="I17" s="94">
        <f t="shared" si="1"/>
        <v>12</v>
      </c>
      <c r="J17" s="94">
        <v>10</v>
      </c>
      <c r="K17" s="94">
        <f t="shared" si="2"/>
        <v>8</v>
      </c>
      <c r="L17" s="148"/>
      <c r="M17" s="152">
        <f t="shared" si="3"/>
        <v>0</v>
      </c>
      <c r="N17" s="127">
        <v>7</v>
      </c>
      <c r="O17" s="94">
        <f t="shared" si="4"/>
        <v>11</v>
      </c>
      <c r="P17" s="91">
        <v>11</v>
      </c>
      <c r="Q17" s="94">
        <f t="shared" si="5"/>
        <v>6</v>
      </c>
      <c r="R17" s="91">
        <v>11</v>
      </c>
      <c r="S17" s="94">
        <f t="shared" si="6"/>
        <v>6</v>
      </c>
      <c r="T17" s="94"/>
      <c r="U17" s="94">
        <f t="shared" si="7"/>
        <v>0</v>
      </c>
      <c r="V17" s="85"/>
      <c r="W17" s="94">
        <f t="shared" si="8"/>
        <v>0</v>
      </c>
      <c r="X17" s="94"/>
      <c r="Y17" s="104">
        <f t="shared" si="9"/>
        <v>0</v>
      </c>
      <c r="Z17" s="94"/>
      <c r="AA17" s="94">
        <f t="shared" si="10"/>
        <v>0</v>
      </c>
    </row>
  </sheetData>
  <sortState xmlns:xlrd2="http://schemas.microsoft.com/office/spreadsheetml/2017/richdata2" ref="B7:AA17">
    <sortCondition ref="R7:R17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3">
    <mergeCell ref="P5:Q5"/>
    <mergeCell ref="A2:AA2"/>
    <mergeCell ref="Z4:AA4"/>
    <mergeCell ref="H4:I4"/>
    <mergeCell ref="J4:K4"/>
    <mergeCell ref="L4:M4"/>
    <mergeCell ref="X4:Y4"/>
    <mergeCell ref="T1:W1"/>
    <mergeCell ref="N4:O4"/>
    <mergeCell ref="P4:Q4"/>
    <mergeCell ref="R4:S4"/>
    <mergeCell ref="T4:U4"/>
    <mergeCell ref="V4:W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INT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17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hidden="1" customWidth="1"/>
    <col min="8" max="17" width="7.7109375" style="6" hidden="1" customWidth="1"/>
    <col min="18" max="19" width="7.7109375" style="6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27" x14ac:dyDescent="0.25">
      <c r="A1" s="21"/>
      <c r="B1" s="21"/>
      <c r="C1" s="21"/>
      <c r="D1" s="21"/>
      <c r="E1" s="21"/>
      <c r="F1" s="5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73"/>
      <c r="U1" s="173"/>
      <c r="V1" s="173"/>
      <c r="W1" s="173"/>
      <c r="X1" s="98"/>
      <c r="Y1" s="98"/>
      <c r="Z1" s="19"/>
      <c r="AA1" s="19"/>
    </row>
    <row r="2" spans="1:27" x14ac:dyDescent="0.25">
      <c r="A2" s="163" t="s">
        <v>110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x14ac:dyDescent="0.25">
      <c r="A3" s="58"/>
      <c r="B3" s="53"/>
      <c r="C3" s="53"/>
      <c r="D3" s="53"/>
      <c r="E3" s="53"/>
      <c r="F3" s="53"/>
      <c r="G3" s="53"/>
      <c r="H3" s="59"/>
      <c r="I3" s="59"/>
      <c r="J3" s="59"/>
      <c r="K3" s="60"/>
      <c r="L3" s="60"/>
      <c r="M3" s="60"/>
      <c r="N3" s="59"/>
      <c r="O3" s="59"/>
      <c r="P3" s="59"/>
      <c r="Q3" s="53"/>
      <c r="R3" s="59"/>
      <c r="S3" s="59"/>
      <c r="T3" s="59"/>
      <c r="U3" s="59"/>
      <c r="V3" s="61"/>
      <c r="W3" s="59"/>
      <c r="X3" s="59"/>
      <c r="Y3" s="59"/>
      <c r="Z3" s="61"/>
      <c r="AA3" s="59"/>
    </row>
    <row r="4" spans="1:27" ht="16.5" customHeight="1" x14ac:dyDescent="0.25">
      <c r="A4" s="8" t="s">
        <v>22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7" x14ac:dyDescent="0.25">
      <c r="A5" s="41"/>
      <c r="B5" s="42"/>
      <c r="C5" s="42"/>
      <c r="D5" s="42"/>
      <c r="E5" s="42"/>
      <c r="F5" s="42"/>
      <c r="G5" s="43"/>
      <c r="P5" s="171" t="s">
        <v>170</v>
      </c>
      <c r="Q5" s="172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7" x14ac:dyDescent="0.25">
      <c r="A7" s="101">
        <v>1</v>
      </c>
      <c r="B7" s="92">
        <v>909</v>
      </c>
      <c r="C7" s="10"/>
      <c r="D7" s="4" t="s">
        <v>91</v>
      </c>
      <c r="E7" s="1" t="s">
        <v>158</v>
      </c>
      <c r="F7" s="1" t="s">
        <v>20</v>
      </c>
      <c r="G7" s="26">
        <f t="shared" ref="G7:G17" si="0">I7+K7+M7+O7+Q7+S7+U7+W7+Y7+AA7</f>
        <v>60</v>
      </c>
      <c r="H7" s="94"/>
      <c r="I7" s="94">
        <f t="shared" ref="I7:I17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94">
        <v>7</v>
      </c>
      <c r="K7" s="94">
        <f t="shared" ref="K7:K17" si="2">IF($J7=1,23,IF($J7=2,20,IF($J7=3,18,IF($J7=4,16,IF($J7=5,14,IF($J7=6,12,IF($J7=7,11,IF($J7=8,10,0))))))))+IF($J7=9,9,IF($J7=10,8,IF($J7=11,6,IF($J7=12,5,IF($J7=13,4,IF($J7=14,3,IF($J7=15,2,0)))))))+IF($J7=16,1,IF($J7=17,0,0))</f>
        <v>11</v>
      </c>
      <c r="L7" s="148"/>
      <c r="M7" s="152">
        <f t="shared" ref="M7:M17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0">
        <v>5</v>
      </c>
      <c r="O7" s="94">
        <f t="shared" ref="O7:O17" si="4">IF($N7=1,23,IF($N7=2,20,IF($N7=3,18,IF($N7=4,16,IF($N7=5,14,IF($N7=6,12,IF($N7=7,11,IF($N7=8,10,0))))))))+IF($N7=9,9,IF($N7=10,8,IF($N7=11,6,IF($N7=12,5,IF($N7=13,4,IF($N7=14,3,IF($N7=15,2,0)))))))+IF($N7=16,1,IF($N7=17,0,0))</f>
        <v>14</v>
      </c>
      <c r="P7" s="88">
        <v>6</v>
      </c>
      <c r="Q7" s="94">
        <f t="shared" ref="Q7:Q17" si="5">IF($P7=1,23,IF($P7=2,20,IF($P7=3,18,IF($P7=4,16,IF($P7=5,14,IF($P7=6,12,IF($P7=7,11,IF($P7=8,10,0))))))))+IF($P7=9,9,IF($P7=10,8,IF($P7=11,6,IF($P7=12,5,IF($P7=13,4,IF($P7=14,3,IF($P7=15,2,0)))))))+IF($P7=16,1,IF($P7=17,0,0))</f>
        <v>12</v>
      </c>
      <c r="R7" s="85">
        <v>1</v>
      </c>
      <c r="S7" s="94">
        <f t="shared" ref="S7:S17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137"/>
      <c r="U7" s="94">
        <f t="shared" ref="U7:U17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5"/>
      <c r="W7" s="94">
        <f t="shared" ref="W7:W17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6">
        <f t="shared" ref="Y7:Y17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37"/>
      <c r="AA7" s="84">
        <f t="shared" ref="AA7:AA17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1">
        <v>2</v>
      </c>
      <c r="B8" s="92">
        <v>13</v>
      </c>
      <c r="C8" s="10"/>
      <c r="D8" s="4" t="s">
        <v>91</v>
      </c>
      <c r="E8" s="16" t="s">
        <v>172</v>
      </c>
      <c r="F8" s="7" t="s">
        <v>173</v>
      </c>
      <c r="G8" s="26">
        <f t="shared" si="0"/>
        <v>66</v>
      </c>
      <c r="H8" s="91"/>
      <c r="I8" s="94">
        <f t="shared" si="1"/>
        <v>0</v>
      </c>
      <c r="J8" s="91"/>
      <c r="K8" s="94">
        <f t="shared" si="2"/>
        <v>0</v>
      </c>
      <c r="L8" s="148"/>
      <c r="M8" s="152">
        <f t="shared" si="3"/>
        <v>0</v>
      </c>
      <c r="N8" s="127">
        <v>1</v>
      </c>
      <c r="O8" s="94">
        <f t="shared" si="4"/>
        <v>23</v>
      </c>
      <c r="P8" s="91">
        <v>1</v>
      </c>
      <c r="Q8" s="94">
        <f t="shared" si="5"/>
        <v>23</v>
      </c>
      <c r="R8" s="85">
        <v>2</v>
      </c>
      <c r="S8" s="94">
        <f t="shared" si="6"/>
        <v>20</v>
      </c>
      <c r="T8" s="94"/>
      <c r="U8" s="94">
        <f t="shared" si="7"/>
        <v>0</v>
      </c>
      <c r="V8" s="85"/>
      <c r="W8" s="94">
        <f t="shared" si="8"/>
        <v>0</v>
      </c>
      <c r="X8" s="94"/>
      <c r="Y8" s="126">
        <f t="shared" si="9"/>
        <v>0</v>
      </c>
      <c r="Z8" s="94"/>
      <c r="AA8" s="84">
        <f t="shared" si="10"/>
        <v>0</v>
      </c>
    </row>
    <row r="9" spans="1:27" x14ac:dyDescent="0.25">
      <c r="A9" s="101">
        <v>3</v>
      </c>
      <c r="B9" s="92">
        <v>74</v>
      </c>
      <c r="C9" s="4"/>
      <c r="D9" s="4" t="s">
        <v>91</v>
      </c>
      <c r="E9" s="54" t="s">
        <v>88</v>
      </c>
      <c r="F9" s="54" t="s">
        <v>89</v>
      </c>
      <c r="G9" s="26">
        <f t="shared" si="0"/>
        <v>82</v>
      </c>
      <c r="H9" s="94">
        <v>1</v>
      </c>
      <c r="I9" s="94">
        <f t="shared" si="1"/>
        <v>23</v>
      </c>
      <c r="J9" s="94">
        <v>5</v>
      </c>
      <c r="K9" s="94">
        <f t="shared" si="2"/>
        <v>14</v>
      </c>
      <c r="L9" s="148"/>
      <c r="M9" s="152">
        <f t="shared" si="3"/>
        <v>0</v>
      </c>
      <c r="N9" s="127">
        <v>3</v>
      </c>
      <c r="O9" s="94">
        <f t="shared" si="4"/>
        <v>18</v>
      </c>
      <c r="P9" s="91">
        <v>9</v>
      </c>
      <c r="Q9" s="94">
        <f t="shared" si="5"/>
        <v>9</v>
      </c>
      <c r="R9" s="85">
        <v>3</v>
      </c>
      <c r="S9" s="94">
        <f t="shared" si="6"/>
        <v>18</v>
      </c>
      <c r="T9" s="94"/>
      <c r="U9" s="94">
        <f t="shared" si="7"/>
        <v>0</v>
      </c>
      <c r="V9" s="85"/>
      <c r="W9" s="94">
        <f t="shared" si="8"/>
        <v>0</v>
      </c>
      <c r="X9" s="104"/>
      <c r="Y9" s="126">
        <f t="shared" si="9"/>
        <v>0</v>
      </c>
      <c r="Z9" s="94"/>
      <c r="AA9" s="84">
        <f t="shared" si="10"/>
        <v>0</v>
      </c>
    </row>
    <row r="10" spans="1:27" x14ac:dyDescent="0.25">
      <c r="A10" s="95">
        <v>4</v>
      </c>
      <c r="B10" s="92">
        <v>38</v>
      </c>
      <c r="C10" s="10"/>
      <c r="D10" s="4" t="s">
        <v>91</v>
      </c>
      <c r="E10" s="54" t="s">
        <v>77</v>
      </c>
      <c r="F10" s="54" t="s">
        <v>14</v>
      </c>
      <c r="G10" s="26">
        <f t="shared" si="0"/>
        <v>84</v>
      </c>
      <c r="H10" s="94">
        <v>6</v>
      </c>
      <c r="I10" s="94">
        <f t="shared" si="1"/>
        <v>12</v>
      </c>
      <c r="J10" s="94">
        <v>3</v>
      </c>
      <c r="K10" s="94">
        <f t="shared" si="2"/>
        <v>18</v>
      </c>
      <c r="L10" s="148"/>
      <c r="M10" s="152">
        <f t="shared" si="3"/>
        <v>0</v>
      </c>
      <c r="N10" s="127">
        <v>2</v>
      </c>
      <c r="O10" s="94">
        <f t="shared" si="4"/>
        <v>20</v>
      </c>
      <c r="P10" s="91">
        <v>3</v>
      </c>
      <c r="Q10" s="94">
        <f t="shared" si="5"/>
        <v>18</v>
      </c>
      <c r="R10" s="85">
        <v>4</v>
      </c>
      <c r="S10" s="94">
        <f t="shared" si="6"/>
        <v>16</v>
      </c>
      <c r="T10" s="94"/>
      <c r="U10" s="94">
        <f t="shared" si="7"/>
        <v>0</v>
      </c>
      <c r="V10" s="85"/>
      <c r="W10" s="94">
        <f t="shared" si="8"/>
        <v>0</v>
      </c>
      <c r="X10" s="94"/>
      <c r="Y10" s="126">
        <f t="shared" si="9"/>
        <v>0</v>
      </c>
      <c r="Z10" s="94"/>
      <c r="AA10" s="84">
        <f t="shared" si="10"/>
        <v>0</v>
      </c>
    </row>
    <row r="11" spans="1:27" x14ac:dyDescent="0.25">
      <c r="A11" s="95">
        <v>5</v>
      </c>
      <c r="B11" s="112">
        <v>31</v>
      </c>
      <c r="C11" s="10"/>
      <c r="D11" s="4" t="s">
        <v>91</v>
      </c>
      <c r="E11" s="11" t="s">
        <v>18</v>
      </c>
      <c r="F11" s="11" t="s">
        <v>15</v>
      </c>
      <c r="G11" s="26">
        <f t="shared" si="0"/>
        <v>82</v>
      </c>
      <c r="H11" s="94">
        <v>2</v>
      </c>
      <c r="I11" s="94">
        <f t="shared" si="1"/>
        <v>20</v>
      </c>
      <c r="J11" s="94">
        <v>4</v>
      </c>
      <c r="K11" s="94">
        <f t="shared" si="2"/>
        <v>16</v>
      </c>
      <c r="L11" s="149"/>
      <c r="M11" s="152">
        <f t="shared" si="3"/>
        <v>0</v>
      </c>
      <c r="N11" s="88">
        <v>6</v>
      </c>
      <c r="O11" s="94">
        <f t="shared" si="4"/>
        <v>12</v>
      </c>
      <c r="P11" s="88">
        <v>2</v>
      </c>
      <c r="Q11" s="94">
        <f t="shared" si="5"/>
        <v>20</v>
      </c>
      <c r="R11" s="88">
        <v>5</v>
      </c>
      <c r="S11" s="94">
        <f t="shared" si="6"/>
        <v>14</v>
      </c>
      <c r="T11" s="88"/>
      <c r="U11" s="94">
        <f t="shared" si="7"/>
        <v>0</v>
      </c>
      <c r="V11" s="120"/>
      <c r="W11" s="94">
        <f t="shared" si="8"/>
        <v>0</v>
      </c>
      <c r="X11" s="88"/>
      <c r="Y11" s="126">
        <f t="shared" si="9"/>
        <v>0</v>
      </c>
      <c r="Z11" s="88"/>
      <c r="AA11" s="84">
        <f t="shared" si="10"/>
        <v>0</v>
      </c>
    </row>
    <row r="12" spans="1:27" x14ac:dyDescent="0.25">
      <c r="A12" s="95">
        <v>6</v>
      </c>
      <c r="B12" s="92">
        <v>26</v>
      </c>
      <c r="C12" s="4"/>
      <c r="D12" s="4" t="s">
        <v>91</v>
      </c>
      <c r="E12" s="54" t="s">
        <v>34</v>
      </c>
      <c r="F12" s="54" t="s">
        <v>12</v>
      </c>
      <c r="G12" s="26">
        <f t="shared" si="0"/>
        <v>37</v>
      </c>
      <c r="H12" s="91">
        <v>5</v>
      </c>
      <c r="I12" s="94">
        <f t="shared" si="1"/>
        <v>14</v>
      </c>
      <c r="J12" s="91"/>
      <c r="K12" s="94">
        <f t="shared" si="2"/>
        <v>0</v>
      </c>
      <c r="L12" s="148"/>
      <c r="M12" s="152">
        <f t="shared" si="3"/>
        <v>0</v>
      </c>
      <c r="N12" s="127"/>
      <c r="O12" s="94">
        <f t="shared" si="4"/>
        <v>0</v>
      </c>
      <c r="P12" s="91">
        <v>7</v>
      </c>
      <c r="Q12" s="94">
        <f t="shared" si="5"/>
        <v>11</v>
      </c>
      <c r="R12" s="85">
        <v>6</v>
      </c>
      <c r="S12" s="94">
        <f t="shared" si="6"/>
        <v>12</v>
      </c>
      <c r="T12" s="94"/>
      <c r="U12" s="94">
        <f t="shared" si="7"/>
        <v>0</v>
      </c>
      <c r="V12" s="85"/>
      <c r="W12" s="94">
        <f t="shared" si="8"/>
        <v>0</v>
      </c>
      <c r="X12" s="94"/>
      <c r="Y12" s="126">
        <f t="shared" si="9"/>
        <v>0</v>
      </c>
      <c r="Z12" s="94"/>
      <c r="AA12" s="84">
        <f t="shared" si="10"/>
        <v>0</v>
      </c>
    </row>
    <row r="13" spans="1:27" x14ac:dyDescent="0.25">
      <c r="A13" s="95">
        <v>7</v>
      </c>
      <c r="B13" s="124">
        <v>11</v>
      </c>
      <c r="C13" s="4"/>
      <c r="D13" s="4" t="s">
        <v>91</v>
      </c>
      <c r="E13" s="1" t="s">
        <v>157</v>
      </c>
      <c r="F13" s="1" t="s">
        <v>53</v>
      </c>
      <c r="G13" s="26">
        <f t="shared" si="0"/>
        <v>37</v>
      </c>
      <c r="H13" s="94"/>
      <c r="I13" s="94">
        <f t="shared" si="1"/>
        <v>0</v>
      </c>
      <c r="J13" s="94">
        <v>8</v>
      </c>
      <c r="K13" s="94">
        <f t="shared" si="2"/>
        <v>10</v>
      </c>
      <c r="L13" s="148"/>
      <c r="M13" s="152">
        <f t="shared" si="3"/>
        <v>0</v>
      </c>
      <c r="N13" s="94"/>
      <c r="O13" s="94">
        <f t="shared" si="4"/>
        <v>0</v>
      </c>
      <c r="P13" s="94">
        <v>4</v>
      </c>
      <c r="Q13" s="94">
        <f t="shared" si="5"/>
        <v>16</v>
      </c>
      <c r="R13" s="88">
        <v>7</v>
      </c>
      <c r="S13" s="94">
        <f t="shared" si="6"/>
        <v>11</v>
      </c>
      <c r="T13" s="94"/>
      <c r="U13" s="94">
        <f t="shared" si="7"/>
        <v>0</v>
      </c>
      <c r="V13" s="85"/>
      <c r="W13" s="94">
        <f t="shared" si="8"/>
        <v>0</v>
      </c>
      <c r="X13" s="94"/>
      <c r="Y13" s="126">
        <f t="shared" si="9"/>
        <v>0</v>
      </c>
      <c r="Z13" s="94"/>
      <c r="AA13" s="84">
        <f t="shared" si="10"/>
        <v>0</v>
      </c>
    </row>
    <row r="14" spans="1:27" x14ac:dyDescent="0.25">
      <c r="A14" s="95">
        <v>8</v>
      </c>
      <c r="B14" s="111">
        <v>290</v>
      </c>
      <c r="C14" s="10"/>
      <c r="D14" s="4" t="s">
        <v>91</v>
      </c>
      <c r="E14" s="7" t="s">
        <v>78</v>
      </c>
      <c r="F14" s="7" t="s">
        <v>159</v>
      </c>
      <c r="G14" s="26">
        <f t="shared" si="0"/>
        <v>44</v>
      </c>
      <c r="H14" s="94"/>
      <c r="I14" s="94">
        <f t="shared" si="1"/>
        <v>0</v>
      </c>
      <c r="J14" s="94">
        <v>2</v>
      </c>
      <c r="K14" s="94">
        <f t="shared" si="2"/>
        <v>20</v>
      </c>
      <c r="L14" s="148"/>
      <c r="M14" s="152">
        <f t="shared" si="3"/>
        <v>0</v>
      </c>
      <c r="N14" s="94"/>
      <c r="O14" s="94">
        <f t="shared" si="4"/>
        <v>0</v>
      </c>
      <c r="P14" s="94">
        <v>5</v>
      </c>
      <c r="Q14" s="94">
        <f t="shared" si="5"/>
        <v>14</v>
      </c>
      <c r="R14" s="85">
        <v>8</v>
      </c>
      <c r="S14" s="94">
        <f t="shared" si="6"/>
        <v>10</v>
      </c>
      <c r="T14" s="94"/>
      <c r="U14" s="94">
        <f t="shared" si="7"/>
        <v>0</v>
      </c>
      <c r="V14" s="85"/>
      <c r="W14" s="94">
        <f t="shared" si="8"/>
        <v>0</v>
      </c>
      <c r="X14" s="94"/>
      <c r="Y14" s="126">
        <f t="shared" si="9"/>
        <v>0</v>
      </c>
      <c r="Z14" s="94"/>
      <c r="AA14" s="84">
        <f t="shared" si="10"/>
        <v>0</v>
      </c>
    </row>
    <row r="15" spans="1:27" x14ac:dyDescent="0.25">
      <c r="A15" s="95">
        <v>9</v>
      </c>
      <c r="B15" s="115">
        <v>82</v>
      </c>
      <c r="C15" s="4"/>
      <c r="D15" s="4" t="s">
        <v>91</v>
      </c>
      <c r="E15" s="1" t="s">
        <v>160</v>
      </c>
      <c r="F15" s="1" t="s">
        <v>161</v>
      </c>
      <c r="G15" s="26">
        <f t="shared" si="0"/>
        <v>38</v>
      </c>
      <c r="H15" s="94"/>
      <c r="I15" s="94">
        <f t="shared" si="1"/>
        <v>0</v>
      </c>
      <c r="J15" s="94">
        <v>1</v>
      </c>
      <c r="K15" s="94">
        <f t="shared" si="2"/>
        <v>23</v>
      </c>
      <c r="L15" s="148"/>
      <c r="M15" s="152">
        <f t="shared" si="3"/>
        <v>0</v>
      </c>
      <c r="N15" s="94"/>
      <c r="O15" s="94">
        <f t="shared" si="4"/>
        <v>0</v>
      </c>
      <c r="P15" s="94">
        <v>11</v>
      </c>
      <c r="Q15" s="94">
        <f t="shared" si="5"/>
        <v>6</v>
      </c>
      <c r="R15" s="85">
        <v>9</v>
      </c>
      <c r="S15" s="94">
        <f t="shared" si="6"/>
        <v>9</v>
      </c>
      <c r="T15" s="94"/>
      <c r="U15" s="94">
        <f t="shared" si="7"/>
        <v>0</v>
      </c>
      <c r="V15" s="85"/>
      <c r="W15" s="94">
        <f t="shared" si="8"/>
        <v>0</v>
      </c>
      <c r="X15" s="94"/>
      <c r="Y15" s="126">
        <f t="shared" si="9"/>
        <v>0</v>
      </c>
      <c r="Z15" s="94"/>
      <c r="AA15" s="84">
        <f t="shared" si="10"/>
        <v>0</v>
      </c>
    </row>
    <row r="16" spans="1:27" x14ac:dyDescent="0.25">
      <c r="A16" s="114">
        <v>10</v>
      </c>
      <c r="B16" s="3">
        <v>23</v>
      </c>
      <c r="C16" s="10"/>
      <c r="D16" s="4" t="s">
        <v>91</v>
      </c>
      <c r="E16" s="16" t="s">
        <v>73</v>
      </c>
      <c r="F16" s="7" t="s">
        <v>128</v>
      </c>
      <c r="G16" s="26">
        <f t="shared" si="0"/>
        <v>40</v>
      </c>
      <c r="H16" s="88">
        <v>7</v>
      </c>
      <c r="I16" s="94">
        <f t="shared" si="1"/>
        <v>11</v>
      </c>
      <c r="J16" s="88">
        <v>11</v>
      </c>
      <c r="K16" s="94">
        <f t="shared" si="2"/>
        <v>6</v>
      </c>
      <c r="L16" s="148"/>
      <c r="M16" s="152">
        <f t="shared" si="3"/>
        <v>0</v>
      </c>
      <c r="N16" s="94">
        <v>7</v>
      </c>
      <c r="O16" s="94">
        <f t="shared" si="4"/>
        <v>11</v>
      </c>
      <c r="P16" s="94">
        <v>13</v>
      </c>
      <c r="Q16" s="94">
        <f t="shared" si="5"/>
        <v>4</v>
      </c>
      <c r="R16" s="85">
        <v>10</v>
      </c>
      <c r="S16" s="94">
        <f t="shared" si="6"/>
        <v>8</v>
      </c>
      <c r="T16" s="94"/>
      <c r="U16" s="94">
        <f t="shared" si="7"/>
        <v>0</v>
      </c>
      <c r="V16" s="85"/>
      <c r="W16" s="94">
        <f t="shared" si="8"/>
        <v>0</v>
      </c>
      <c r="X16" s="94"/>
      <c r="Y16" s="126">
        <f t="shared" si="9"/>
        <v>0</v>
      </c>
      <c r="Z16" s="94"/>
      <c r="AA16" s="84">
        <f t="shared" si="10"/>
        <v>0</v>
      </c>
    </row>
    <row r="17" spans="1:27" x14ac:dyDescent="0.25">
      <c r="A17" s="114">
        <v>11</v>
      </c>
      <c r="B17" s="157">
        <v>119</v>
      </c>
      <c r="C17" s="10"/>
      <c r="D17" s="4" t="s">
        <v>91</v>
      </c>
      <c r="E17" s="11" t="s">
        <v>36</v>
      </c>
      <c r="F17" s="11" t="s">
        <v>9</v>
      </c>
      <c r="G17" s="26">
        <f t="shared" si="0"/>
        <v>34</v>
      </c>
      <c r="H17" s="88">
        <v>4</v>
      </c>
      <c r="I17" s="94">
        <f t="shared" si="1"/>
        <v>16</v>
      </c>
      <c r="J17" s="88">
        <v>10</v>
      </c>
      <c r="K17" s="94">
        <f t="shared" si="2"/>
        <v>8</v>
      </c>
      <c r="L17" s="148"/>
      <c r="M17" s="152">
        <f t="shared" si="3"/>
        <v>0</v>
      </c>
      <c r="N17" s="127"/>
      <c r="O17" s="94">
        <f t="shared" si="4"/>
        <v>0</v>
      </c>
      <c r="P17" s="94">
        <v>8</v>
      </c>
      <c r="Q17" s="94">
        <f t="shared" si="5"/>
        <v>10</v>
      </c>
      <c r="R17" s="91" t="s">
        <v>154</v>
      </c>
      <c r="S17" s="94">
        <f t="shared" si="6"/>
        <v>0</v>
      </c>
      <c r="T17" s="94"/>
      <c r="U17" s="94">
        <f t="shared" si="7"/>
        <v>0</v>
      </c>
      <c r="V17" s="85"/>
      <c r="W17" s="94">
        <f t="shared" si="8"/>
        <v>0</v>
      </c>
      <c r="X17" s="94"/>
      <c r="Y17" s="126">
        <f t="shared" si="9"/>
        <v>0</v>
      </c>
      <c r="Z17" s="94"/>
      <c r="AA17" s="84">
        <f t="shared" si="10"/>
        <v>0</v>
      </c>
    </row>
  </sheetData>
  <sortState xmlns:xlrd2="http://schemas.microsoft.com/office/spreadsheetml/2017/richdata2" ref="B7:AA17">
    <sortCondition ref="R7:R1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INT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2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3.140625" style="6" bestFit="1" customWidth="1"/>
    <col min="7" max="7" width="18.42578125" style="6" hidden="1" customWidth="1"/>
    <col min="8" max="15" width="7.7109375" style="6" hidden="1" customWidth="1"/>
    <col min="16" max="16" width="7.7109375" style="87" hidden="1" customWidth="1"/>
    <col min="17" max="17" width="7.7109375" style="6" hidden="1" customWidth="1"/>
    <col min="18" max="19" width="7.7109375" style="6" customWidth="1"/>
    <col min="20" max="25" width="7.7109375" style="6" hidden="1" customWidth="1"/>
    <col min="26" max="26" width="7.7109375" style="87" hidden="1" customWidth="1"/>
    <col min="27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7" x14ac:dyDescent="0.25">
      <c r="A1" s="24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53"/>
      <c r="P1" s="86"/>
      <c r="Q1" s="21"/>
      <c r="R1" s="19"/>
      <c r="S1" s="19"/>
      <c r="T1" s="173"/>
      <c r="U1" s="173"/>
      <c r="V1" s="173"/>
      <c r="W1" s="173"/>
      <c r="X1" s="98"/>
      <c r="Y1" s="98"/>
      <c r="Z1" s="93"/>
      <c r="AA1" s="19"/>
    </row>
    <row r="2" spans="1:27" x14ac:dyDescent="0.25">
      <c r="A2" s="163" t="s">
        <v>109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x14ac:dyDescent="0.25">
      <c r="A3" s="24"/>
      <c r="B3" s="21"/>
      <c r="C3" s="21"/>
      <c r="D3" s="21"/>
      <c r="E3" s="21"/>
      <c r="F3" s="21"/>
      <c r="G3" s="21"/>
      <c r="H3" s="19"/>
      <c r="I3" s="19"/>
      <c r="J3" s="32"/>
      <c r="K3" s="30"/>
      <c r="L3" s="20"/>
      <c r="M3" s="20"/>
      <c r="N3" s="19"/>
      <c r="O3" s="19"/>
      <c r="P3" s="93"/>
      <c r="Q3" s="21"/>
      <c r="R3" s="19"/>
      <c r="S3" s="19"/>
      <c r="T3" s="19"/>
      <c r="U3" s="19"/>
      <c r="V3" s="55"/>
      <c r="W3" s="19"/>
      <c r="X3" s="19"/>
      <c r="Y3" s="19"/>
      <c r="Z3" s="103"/>
      <c r="AA3" s="19"/>
    </row>
    <row r="4" spans="1:27" ht="15.75" customHeight="1" x14ac:dyDescent="0.25">
      <c r="A4" s="8" t="s">
        <v>22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7" x14ac:dyDescent="0.25">
      <c r="A5" s="41"/>
      <c r="B5" s="42"/>
      <c r="C5" s="42"/>
      <c r="D5" s="42"/>
      <c r="E5" s="42"/>
      <c r="F5" s="42"/>
      <c r="G5" s="43"/>
      <c r="P5" s="171" t="s">
        <v>170</v>
      </c>
      <c r="Q5" s="172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84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84" t="s">
        <v>24</v>
      </c>
      <c r="AA6" s="27" t="s">
        <v>25</v>
      </c>
    </row>
    <row r="7" spans="1:27" x14ac:dyDescent="0.25">
      <c r="A7" s="101">
        <v>1</v>
      </c>
      <c r="B7" s="157">
        <v>73</v>
      </c>
      <c r="C7" s="10"/>
      <c r="D7" s="4" t="s">
        <v>6</v>
      </c>
      <c r="E7" s="54" t="s">
        <v>64</v>
      </c>
      <c r="F7" s="54" t="s">
        <v>26</v>
      </c>
      <c r="G7" s="26">
        <f t="shared" ref="G7:G20" si="0">I7+K7+M7+O7+Q7+S7+U7+W7+Y7+AA7</f>
        <v>82</v>
      </c>
      <c r="H7" s="127">
        <v>1</v>
      </c>
      <c r="I7" s="94">
        <f t="shared" ref="I7:I20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91">
        <v>2</v>
      </c>
      <c r="K7" s="94">
        <f t="shared" ref="K7:K20" si="2"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47"/>
      <c r="M7" s="152">
        <f t="shared" ref="M7:M20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7"/>
      <c r="O7" s="94">
        <f t="shared" ref="O7:O20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94">
        <v>4</v>
      </c>
      <c r="Q7" s="94">
        <f t="shared" ref="Q7:Q20" si="5">IF($P7=1,23,IF($P7=2,20,IF($P7=3,18,IF($P7=4,16,IF($P7=5,14,IF($P7=6,12,IF($P7=7,11,IF($P7=8,10,0))))))))+IF($P7=9,9,IF($P7=10,8,IF($P7=11,6,IF($P7=12,5,IF($P7=13,4,IF($P7=14,3,IF($P7=15,2,0)))))))+IF($P7=16,1,IF($P7=17,0,0))</f>
        <v>16</v>
      </c>
      <c r="R7" s="85">
        <v>1</v>
      </c>
      <c r="S7" s="94">
        <f t="shared" ref="S7:S20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94"/>
      <c r="U7" s="94">
        <f t="shared" ref="U7:U20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5"/>
      <c r="W7" s="94">
        <f t="shared" ref="W7:W20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88"/>
      <c r="Y7" s="126">
        <f t="shared" ref="Y7:Y20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84">
        <f t="shared" ref="AA7:AA20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1">
        <v>2</v>
      </c>
      <c r="B8" s="116">
        <v>24</v>
      </c>
      <c r="C8" s="10"/>
      <c r="D8" s="4" t="s">
        <v>6</v>
      </c>
      <c r="E8" s="1" t="s">
        <v>32</v>
      </c>
      <c r="F8" s="1" t="s">
        <v>166</v>
      </c>
      <c r="G8" s="26">
        <f t="shared" si="0"/>
        <v>58</v>
      </c>
      <c r="H8" s="85"/>
      <c r="I8" s="94">
        <f t="shared" si="1"/>
        <v>0</v>
      </c>
      <c r="J8" s="91">
        <v>3</v>
      </c>
      <c r="K8" s="94">
        <f t="shared" si="2"/>
        <v>18</v>
      </c>
      <c r="L8" s="148"/>
      <c r="M8" s="152">
        <f t="shared" si="3"/>
        <v>0</v>
      </c>
      <c r="N8" s="120"/>
      <c r="O8" s="94">
        <f t="shared" si="4"/>
        <v>0</v>
      </c>
      <c r="P8" s="88">
        <v>2</v>
      </c>
      <c r="Q8" s="94">
        <f t="shared" si="5"/>
        <v>20</v>
      </c>
      <c r="R8" s="85">
        <v>2</v>
      </c>
      <c r="S8" s="94">
        <f t="shared" si="6"/>
        <v>20</v>
      </c>
      <c r="T8" s="137"/>
      <c r="U8" s="94">
        <f t="shared" si="7"/>
        <v>0</v>
      </c>
      <c r="V8" s="85"/>
      <c r="W8" s="94">
        <f t="shared" si="8"/>
        <v>0</v>
      </c>
      <c r="X8" s="94"/>
      <c r="Y8" s="126">
        <f t="shared" si="9"/>
        <v>0</v>
      </c>
      <c r="Z8" s="88"/>
      <c r="AA8" s="84">
        <f t="shared" si="10"/>
        <v>0</v>
      </c>
    </row>
    <row r="9" spans="1:27" x14ac:dyDescent="0.25">
      <c r="A9" s="101">
        <v>3</v>
      </c>
      <c r="B9" s="161">
        <v>9</v>
      </c>
      <c r="C9" s="4"/>
      <c r="D9" s="4" t="s">
        <v>6</v>
      </c>
      <c r="E9" s="1" t="s">
        <v>164</v>
      </c>
      <c r="F9" s="1" t="s">
        <v>165</v>
      </c>
      <c r="G9" s="26">
        <f t="shared" si="0"/>
        <v>64</v>
      </c>
      <c r="H9" s="85"/>
      <c r="I9" s="94">
        <f t="shared" si="1"/>
        <v>0</v>
      </c>
      <c r="J9" s="88">
        <v>1</v>
      </c>
      <c r="K9" s="94">
        <f t="shared" si="2"/>
        <v>23</v>
      </c>
      <c r="L9" s="148"/>
      <c r="M9" s="152">
        <f t="shared" si="3"/>
        <v>0</v>
      </c>
      <c r="N9" s="127"/>
      <c r="O9" s="94">
        <f t="shared" si="4"/>
        <v>0</v>
      </c>
      <c r="P9" s="91">
        <v>1</v>
      </c>
      <c r="Q9" s="94">
        <f t="shared" si="5"/>
        <v>23</v>
      </c>
      <c r="R9" s="85">
        <v>3</v>
      </c>
      <c r="S9" s="94">
        <f t="shared" si="6"/>
        <v>18</v>
      </c>
      <c r="T9" s="94"/>
      <c r="U9" s="94">
        <f t="shared" si="7"/>
        <v>0</v>
      </c>
      <c r="V9" s="85"/>
      <c r="W9" s="94">
        <f t="shared" si="8"/>
        <v>0</v>
      </c>
      <c r="X9" s="88"/>
      <c r="Y9" s="126">
        <f t="shared" si="9"/>
        <v>0</v>
      </c>
      <c r="Z9" s="94"/>
      <c r="AA9" s="84">
        <f t="shared" si="10"/>
        <v>0</v>
      </c>
    </row>
    <row r="10" spans="1:27" x14ac:dyDescent="0.25">
      <c r="A10" s="95">
        <v>4</v>
      </c>
      <c r="B10" s="68">
        <v>15</v>
      </c>
      <c r="C10" s="4"/>
      <c r="D10" s="4" t="s">
        <v>6</v>
      </c>
      <c r="E10" s="54" t="s">
        <v>19</v>
      </c>
      <c r="F10" s="54" t="s">
        <v>13</v>
      </c>
      <c r="G10" s="26">
        <f t="shared" si="0"/>
        <v>67</v>
      </c>
      <c r="H10" s="85">
        <v>2</v>
      </c>
      <c r="I10" s="94">
        <f t="shared" si="1"/>
        <v>20</v>
      </c>
      <c r="J10" s="88"/>
      <c r="K10" s="94">
        <f t="shared" si="2"/>
        <v>0</v>
      </c>
      <c r="L10" s="148"/>
      <c r="M10" s="152">
        <f t="shared" si="3"/>
        <v>0</v>
      </c>
      <c r="N10" s="127">
        <v>2</v>
      </c>
      <c r="O10" s="94">
        <f t="shared" si="4"/>
        <v>20</v>
      </c>
      <c r="P10" s="91">
        <v>7</v>
      </c>
      <c r="Q10" s="94">
        <f t="shared" si="5"/>
        <v>11</v>
      </c>
      <c r="R10" s="85">
        <v>4</v>
      </c>
      <c r="S10" s="94">
        <f t="shared" si="6"/>
        <v>16</v>
      </c>
      <c r="T10" s="94"/>
      <c r="U10" s="94">
        <f t="shared" si="7"/>
        <v>0</v>
      </c>
      <c r="V10" s="85"/>
      <c r="W10" s="94">
        <f t="shared" si="8"/>
        <v>0</v>
      </c>
      <c r="X10" s="94"/>
      <c r="Y10" s="126">
        <f t="shared" si="9"/>
        <v>0</v>
      </c>
      <c r="Z10" s="94"/>
      <c r="AA10" s="84">
        <f t="shared" si="10"/>
        <v>0</v>
      </c>
    </row>
    <row r="11" spans="1:27" x14ac:dyDescent="0.25">
      <c r="A11" s="95">
        <v>5</v>
      </c>
      <c r="B11" s="125">
        <v>12</v>
      </c>
      <c r="C11" s="10"/>
      <c r="D11" s="4" t="s">
        <v>6</v>
      </c>
      <c r="E11" s="1" t="s">
        <v>64</v>
      </c>
      <c r="F11" s="1" t="s">
        <v>169</v>
      </c>
      <c r="G11" s="26">
        <f t="shared" si="0"/>
        <v>32</v>
      </c>
      <c r="H11" s="85"/>
      <c r="I11" s="94">
        <f t="shared" si="1"/>
        <v>0</v>
      </c>
      <c r="J11" s="91"/>
      <c r="K11" s="94">
        <f t="shared" si="2"/>
        <v>0</v>
      </c>
      <c r="L11" s="148"/>
      <c r="M11" s="152">
        <f t="shared" si="3"/>
        <v>0</v>
      </c>
      <c r="N11" s="127">
        <v>3</v>
      </c>
      <c r="O11" s="94">
        <f t="shared" si="4"/>
        <v>18</v>
      </c>
      <c r="P11" s="94"/>
      <c r="Q11" s="94">
        <f t="shared" si="5"/>
        <v>0</v>
      </c>
      <c r="R11" s="85">
        <v>5</v>
      </c>
      <c r="S11" s="94">
        <f t="shared" si="6"/>
        <v>14</v>
      </c>
      <c r="T11" s="94"/>
      <c r="U11" s="94">
        <f t="shared" si="7"/>
        <v>0</v>
      </c>
      <c r="V11" s="85"/>
      <c r="W11" s="94">
        <f t="shared" si="8"/>
        <v>0</v>
      </c>
      <c r="X11" s="94"/>
      <c r="Y11" s="126">
        <f t="shared" si="9"/>
        <v>0</v>
      </c>
      <c r="Z11" s="94"/>
      <c r="AA11" s="84">
        <f t="shared" si="10"/>
        <v>0</v>
      </c>
    </row>
    <row r="12" spans="1:27" x14ac:dyDescent="0.25">
      <c r="A12" s="95">
        <v>6</v>
      </c>
      <c r="B12" s="161">
        <v>39</v>
      </c>
      <c r="C12" s="4"/>
      <c r="D12" s="4" t="s">
        <v>6</v>
      </c>
      <c r="E12" s="54" t="s">
        <v>79</v>
      </c>
      <c r="F12" s="54" t="s">
        <v>14</v>
      </c>
      <c r="G12" s="26">
        <f t="shared" si="0"/>
        <v>72</v>
      </c>
      <c r="H12" s="120">
        <v>3</v>
      </c>
      <c r="I12" s="94">
        <f t="shared" si="1"/>
        <v>18</v>
      </c>
      <c r="J12" s="88">
        <v>4</v>
      </c>
      <c r="K12" s="94">
        <f t="shared" si="2"/>
        <v>16</v>
      </c>
      <c r="L12" s="148"/>
      <c r="M12" s="152">
        <f t="shared" si="3"/>
        <v>0</v>
      </c>
      <c r="N12" s="127">
        <v>4</v>
      </c>
      <c r="O12" s="94">
        <f t="shared" si="4"/>
        <v>16</v>
      </c>
      <c r="P12" s="94">
        <v>8</v>
      </c>
      <c r="Q12" s="94">
        <f t="shared" si="5"/>
        <v>10</v>
      </c>
      <c r="R12" s="85">
        <v>6</v>
      </c>
      <c r="S12" s="94">
        <f t="shared" si="6"/>
        <v>12</v>
      </c>
      <c r="T12" s="94"/>
      <c r="U12" s="94">
        <f t="shared" si="7"/>
        <v>0</v>
      </c>
      <c r="V12" s="85"/>
      <c r="W12" s="94">
        <f t="shared" si="8"/>
        <v>0</v>
      </c>
      <c r="X12" s="94"/>
      <c r="Y12" s="126">
        <f t="shared" si="9"/>
        <v>0</v>
      </c>
      <c r="Z12" s="94"/>
      <c r="AA12" s="84">
        <f t="shared" si="10"/>
        <v>0</v>
      </c>
    </row>
    <row r="13" spans="1:27" x14ac:dyDescent="0.25">
      <c r="A13" s="95">
        <v>7</v>
      </c>
      <c r="B13" s="80">
        <v>22</v>
      </c>
      <c r="C13" s="4"/>
      <c r="D13" s="4" t="s">
        <v>6</v>
      </c>
      <c r="E13" s="7" t="s">
        <v>36</v>
      </c>
      <c r="F13" s="7" t="s">
        <v>80</v>
      </c>
      <c r="G13" s="26">
        <f t="shared" si="0"/>
        <v>37</v>
      </c>
      <c r="H13" s="85"/>
      <c r="I13" s="94">
        <f t="shared" si="1"/>
        <v>0</v>
      </c>
      <c r="J13" s="91">
        <v>5</v>
      </c>
      <c r="K13" s="94">
        <f t="shared" si="2"/>
        <v>14</v>
      </c>
      <c r="L13" s="148"/>
      <c r="M13" s="152">
        <f t="shared" si="3"/>
        <v>0</v>
      </c>
      <c r="N13" s="127"/>
      <c r="O13" s="94">
        <f t="shared" si="4"/>
        <v>0</v>
      </c>
      <c r="P13" s="91">
        <v>6</v>
      </c>
      <c r="Q13" s="94">
        <f t="shared" si="5"/>
        <v>12</v>
      </c>
      <c r="R13" s="85">
        <v>7</v>
      </c>
      <c r="S13" s="94">
        <f t="shared" si="6"/>
        <v>11</v>
      </c>
      <c r="T13" s="94"/>
      <c r="U13" s="94">
        <f t="shared" si="7"/>
        <v>0</v>
      </c>
      <c r="V13" s="85"/>
      <c r="W13" s="94">
        <f t="shared" si="8"/>
        <v>0</v>
      </c>
      <c r="X13" s="94"/>
      <c r="Y13" s="126">
        <f t="shared" si="9"/>
        <v>0</v>
      </c>
      <c r="Z13" s="94"/>
      <c r="AA13" s="84">
        <f t="shared" si="10"/>
        <v>0</v>
      </c>
    </row>
    <row r="14" spans="1:27" x14ac:dyDescent="0.25">
      <c r="A14" s="95">
        <v>8</v>
      </c>
      <c r="B14" s="52">
        <v>1</v>
      </c>
      <c r="C14" s="4"/>
      <c r="D14" s="4" t="s">
        <v>6</v>
      </c>
      <c r="E14" s="1" t="s">
        <v>35</v>
      </c>
      <c r="F14" s="1" t="s">
        <v>9</v>
      </c>
      <c r="G14" s="26">
        <f t="shared" si="0"/>
        <v>51</v>
      </c>
      <c r="H14" s="85"/>
      <c r="I14" s="94">
        <f t="shared" si="1"/>
        <v>0</v>
      </c>
      <c r="J14" s="94"/>
      <c r="K14" s="94">
        <f t="shared" si="2"/>
        <v>0</v>
      </c>
      <c r="L14" s="148"/>
      <c r="M14" s="152">
        <f t="shared" si="3"/>
        <v>0</v>
      </c>
      <c r="N14" s="127">
        <v>1</v>
      </c>
      <c r="O14" s="94">
        <f t="shared" si="4"/>
        <v>23</v>
      </c>
      <c r="P14" s="94">
        <v>3</v>
      </c>
      <c r="Q14" s="94">
        <f t="shared" si="5"/>
        <v>18</v>
      </c>
      <c r="R14" s="85">
        <v>8</v>
      </c>
      <c r="S14" s="94">
        <f t="shared" si="6"/>
        <v>10</v>
      </c>
      <c r="T14" s="94"/>
      <c r="U14" s="94">
        <f t="shared" si="7"/>
        <v>0</v>
      </c>
      <c r="V14" s="85"/>
      <c r="W14" s="94">
        <f t="shared" si="8"/>
        <v>0</v>
      </c>
      <c r="X14" s="94"/>
      <c r="Y14" s="126">
        <f t="shared" si="9"/>
        <v>0</v>
      </c>
      <c r="Z14" s="94"/>
      <c r="AA14" s="84">
        <f t="shared" si="10"/>
        <v>0</v>
      </c>
    </row>
    <row r="15" spans="1:27" x14ac:dyDescent="0.25">
      <c r="A15" s="95">
        <v>9</v>
      </c>
      <c r="B15" s="125">
        <v>391</v>
      </c>
      <c r="C15" s="10"/>
      <c r="D15" s="4" t="s">
        <v>6</v>
      </c>
      <c r="E15" s="1" t="s">
        <v>183</v>
      </c>
      <c r="F15" s="1" t="s">
        <v>184</v>
      </c>
      <c r="G15" s="26">
        <f t="shared" si="0"/>
        <v>11</v>
      </c>
      <c r="H15" s="127"/>
      <c r="I15" s="94">
        <f t="shared" si="1"/>
        <v>0</v>
      </c>
      <c r="J15" s="94"/>
      <c r="K15" s="94">
        <f t="shared" si="2"/>
        <v>0</v>
      </c>
      <c r="L15" s="148"/>
      <c r="M15" s="152">
        <f t="shared" si="3"/>
        <v>0</v>
      </c>
      <c r="N15" s="127"/>
      <c r="O15" s="94">
        <f t="shared" si="4"/>
        <v>0</v>
      </c>
      <c r="P15" s="91">
        <v>15</v>
      </c>
      <c r="Q15" s="94">
        <f t="shared" si="5"/>
        <v>2</v>
      </c>
      <c r="R15" s="85">
        <v>9</v>
      </c>
      <c r="S15" s="94">
        <f t="shared" si="6"/>
        <v>9</v>
      </c>
      <c r="T15" s="94"/>
      <c r="U15" s="94">
        <f t="shared" si="7"/>
        <v>0</v>
      </c>
      <c r="V15" s="85"/>
      <c r="W15" s="94">
        <f t="shared" si="8"/>
        <v>0</v>
      </c>
      <c r="X15" s="94"/>
      <c r="Y15" s="126">
        <f t="shared" si="9"/>
        <v>0</v>
      </c>
      <c r="Z15" s="94"/>
      <c r="AA15" s="84">
        <f t="shared" si="10"/>
        <v>0</v>
      </c>
    </row>
    <row r="16" spans="1:27" x14ac:dyDescent="0.25">
      <c r="A16" s="95">
        <v>10</v>
      </c>
      <c r="B16" s="157">
        <v>46</v>
      </c>
      <c r="C16" s="10"/>
      <c r="D16" s="4" t="s">
        <v>6</v>
      </c>
      <c r="E16" s="1" t="s">
        <v>162</v>
      </c>
      <c r="F16" s="1" t="s">
        <v>163</v>
      </c>
      <c r="G16" s="26">
        <f t="shared" si="0"/>
        <v>19</v>
      </c>
      <c r="H16" s="85"/>
      <c r="I16" s="94">
        <f t="shared" si="1"/>
        <v>0</v>
      </c>
      <c r="J16" s="91">
        <v>7</v>
      </c>
      <c r="K16" s="94">
        <f t="shared" si="2"/>
        <v>11</v>
      </c>
      <c r="L16" s="148"/>
      <c r="M16" s="152">
        <f t="shared" si="3"/>
        <v>0</v>
      </c>
      <c r="N16" s="127"/>
      <c r="O16" s="94">
        <f t="shared" si="4"/>
        <v>0</v>
      </c>
      <c r="P16" s="94"/>
      <c r="Q16" s="94">
        <f t="shared" si="5"/>
        <v>0</v>
      </c>
      <c r="R16" s="85">
        <v>10</v>
      </c>
      <c r="S16" s="94">
        <f t="shared" si="6"/>
        <v>8</v>
      </c>
      <c r="T16" s="94"/>
      <c r="U16" s="94">
        <f t="shared" si="7"/>
        <v>0</v>
      </c>
      <c r="V16" s="85"/>
      <c r="W16" s="94">
        <f t="shared" si="8"/>
        <v>0</v>
      </c>
      <c r="X16" s="94"/>
      <c r="Y16" s="126">
        <f t="shared" si="9"/>
        <v>0</v>
      </c>
      <c r="Z16" s="94"/>
      <c r="AA16" s="84">
        <f t="shared" si="10"/>
        <v>0</v>
      </c>
    </row>
    <row r="17" spans="1:27" x14ac:dyDescent="0.25">
      <c r="A17" s="95">
        <v>11</v>
      </c>
      <c r="B17" s="68">
        <v>19</v>
      </c>
      <c r="C17" s="4"/>
      <c r="D17" s="4" t="s">
        <v>6</v>
      </c>
      <c r="E17" s="1" t="s">
        <v>37</v>
      </c>
      <c r="F17" s="1" t="s">
        <v>80</v>
      </c>
      <c r="G17" s="26">
        <f t="shared" si="0"/>
        <v>15</v>
      </c>
      <c r="H17" s="85"/>
      <c r="I17" s="94">
        <f t="shared" si="1"/>
        <v>0</v>
      </c>
      <c r="J17" s="94"/>
      <c r="K17" s="94">
        <f t="shared" si="2"/>
        <v>0</v>
      </c>
      <c r="L17" s="148"/>
      <c r="M17" s="152">
        <f t="shared" si="3"/>
        <v>0</v>
      </c>
      <c r="N17" s="127"/>
      <c r="O17" s="94">
        <f t="shared" si="4"/>
        <v>0</v>
      </c>
      <c r="P17" s="91">
        <v>9</v>
      </c>
      <c r="Q17" s="94">
        <f t="shared" si="5"/>
        <v>9</v>
      </c>
      <c r="R17" s="85">
        <v>11</v>
      </c>
      <c r="S17" s="94">
        <f t="shared" si="6"/>
        <v>6</v>
      </c>
      <c r="T17" s="94"/>
      <c r="U17" s="94">
        <f t="shared" si="7"/>
        <v>0</v>
      </c>
      <c r="V17" s="85"/>
      <c r="W17" s="94">
        <f t="shared" si="8"/>
        <v>0</v>
      </c>
      <c r="X17" s="94"/>
      <c r="Y17" s="126">
        <f t="shared" si="9"/>
        <v>0</v>
      </c>
      <c r="Z17" s="94"/>
      <c r="AA17" s="84">
        <f t="shared" si="10"/>
        <v>0</v>
      </c>
    </row>
    <row r="18" spans="1:27" x14ac:dyDescent="0.25">
      <c r="A18" s="95">
        <v>12</v>
      </c>
      <c r="B18" s="106">
        <v>121</v>
      </c>
      <c r="C18" s="4"/>
      <c r="D18" s="4" t="s">
        <v>6</v>
      </c>
      <c r="E18" s="1" t="s">
        <v>197</v>
      </c>
      <c r="F18" s="1" t="s">
        <v>198</v>
      </c>
      <c r="G18" s="26">
        <f t="shared" si="0"/>
        <v>5</v>
      </c>
      <c r="H18" s="85"/>
      <c r="I18" s="94">
        <f t="shared" si="1"/>
        <v>0</v>
      </c>
      <c r="J18" s="88"/>
      <c r="K18" s="94">
        <f t="shared" si="2"/>
        <v>0</v>
      </c>
      <c r="L18" s="147"/>
      <c r="M18" s="152">
        <f t="shared" si="3"/>
        <v>0</v>
      </c>
      <c r="N18" s="127"/>
      <c r="O18" s="94">
        <f t="shared" si="4"/>
        <v>0</v>
      </c>
      <c r="P18" s="94"/>
      <c r="Q18" s="94">
        <f t="shared" si="5"/>
        <v>0</v>
      </c>
      <c r="R18" s="85">
        <v>12</v>
      </c>
      <c r="S18" s="94">
        <f t="shared" si="6"/>
        <v>5</v>
      </c>
      <c r="T18" s="94"/>
      <c r="U18" s="94">
        <f t="shared" si="7"/>
        <v>0</v>
      </c>
      <c r="V18" s="85"/>
      <c r="W18" s="94">
        <f t="shared" si="8"/>
        <v>0</v>
      </c>
      <c r="X18" s="94"/>
      <c r="Y18" s="126">
        <f t="shared" si="9"/>
        <v>0</v>
      </c>
      <c r="Z18" s="94"/>
      <c r="AA18" s="84">
        <f t="shared" si="10"/>
        <v>0</v>
      </c>
    </row>
    <row r="19" spans="1:27" x14ac:dyDescent="0.25">
      <c r="A19" s="95">
        <v>13</v>
      </c>
      <c r="B19" s="112">
        <v>60</v>
      </c>
      <c r="C19" s="10"/>
      <c r="D19" s="4" t="s">
        <v>6</v>
      </c>
      <c r="E19" s="1" t="s">
        <v>76</v>
      </c>
      <c r="F19" s="1" t="s">
        <v>11</v>
      </c>
      <c r="G19" s="26">
        <f t="shared" si="0"/>
        <v>36</v>
      </c>
      <c r="H19" s="85">
        <v>4</v>
      </c>
      <c r="I19" s="94">
        <f t="shared" si="1"/>
        <v>16</v>
      </c>
      <c r="J19" s="91">
        <v>6</v>
      </c>
      <c r="K19" s="94">
        <f t="shared" si="2"/>
        <v>12</v>
      </c>
      <c r="L19" s="148"/>
      <c r="M19" s="152">
        <f t="shared" si="3"/>
        <v>0</v>
      </c>
      <c r="N19" s="94" t="s">
        <v>154</v>
      </c>
      <c r="O19" s="94">
        <f t="shared" si="4"/>
        <v>0</v>
      </c>
      <c r="P19" s="94">
        <v>13</v>
      </c>
      <c r="Q19" s="94">
        <f t="shared" si="5"/>
        <v>4</v>
      </c>
      <c r="R19" s="85">
        <v>13</v>
      </c>
      <c r="S19" s="94">
        <f t="shared" si="6"/>
        <v>4</v>
      </c>
      <c r="T19" s="94"/>
      <c r="U19" s="94">
        <f t="shared" si="7"/>
        <v>0</v>
      </c>
      <c r="V19" s="85"/>
      <c r="W19" s="94">
        <f t="shared" si="8"/>
        <v>0</v>
      </c>
      <c r="X19" s="94"/>
      <c r="Y19" s="126">
        <f t="shared" si="9"/>
        <v>0</v>
      </c>
      <c r="Z19" s="94"/>
      <c r="AA19" s="84">
        <f t="shared" si="10"/>
        <v>0</v>
      </c>
    </row>
    <row r="20" spans="1:27" x14ac:dyDescent="0.25">
      <c r="A20" s="95">
        <v>14</v>
      </c>
      <c r="B20" s="68">
        <v>233</v>
      </c>
      <c r="C20" s="4"/>
      <c r="D20" s="4" t="s">
        <v>6</v>
      </c>
      <c r="E20" s="1" t="s">
        <v>155</v>
      </c>
      <c r="F20" s="1" t="s">
        <v>84</v>
      </c>
      <c r="G20" s="26">
        <f t="shared" si="0"/>
        <v>3</v>
      </c>
      <c r="H20" s="85"/>
      <c r="I20" s="94">
        <f t="shared" si="1"/>
        <v>0</v>
      </c>
      <c r="J20" s="88"/>
      <c r="K20" s="94">
        <f t="shared" si="2"/>
        <v>0</v>
      </c>
      <c r="L20" s="147"/>
      <c r="M20" s="152">
        <f t="shared" si="3"/>
        <v>0</v>
      </c>
      <c r="N20" s="127"/>
      <c r="O20" s="94">
        <f t="shared" si="4"/>
        <v>0</v>
      </c>
      <c r="P20" s="94"/>
      <c r="Q20" s="94">
        <f t="shared" si="5"/>
        <v>0</v>
      </c>
      <c r="R20" s="85">
        <v>14</v>
      </c>
      <c r="S20" s="94">
        <f t="shared" si="6"/>
        <v>3</v>
      </c>
      <c r="T20" s="94"/>
      <c r="U20" s="94">
        <f t="shared" si="7"/>
        <v>0</v>
      </c>
      <c r="V20" s="85"/>
      <c r="W20" s="94">
        <f t="shared" si="8"/>
        <v>0</v>
      </c>
      <c r="X20" s="94"/>
      <c r="Y20" s="126">
        <f t="shared" si="9"/>
        <v>0</v>
      </c>
      <c r="Z20" s="94"/>
      <c r="AA20" s="84">
        <f t="shared" si="10"/>
        <v>0</v>
      </c>
    </row>
  </sheetData>
  <sortState xmlns:xlrd2="http://schemas.microsoft.com/office/spreadsheetml/2017/richdata2" ref="B7:AA20">
    <sortCondition ref="R7:R20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EXP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18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hidden="1" customWidth="1"/>
    <col min="8" max="11" width="7.7109375" style="6" hidden="1" customWidth="1"/>
    <col min="12" max="12" width="7.7109375" style="2" hidden="1" customWidth="1"/>
    <col min="13" max="17" width="7.7109375" style="6" hidden="1" customWidth="1"/>
    <col min="18" max="19" width="7.7109375" style="6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70"/>
      <c r="M1" s="21"/>
      <c r="N1" s="21"/>
      <c r="O1" s="21"/>
      <c r="P1" s="21"/>
      <c r="Q1" s="21"/>
      <c r="R1" s="19"/>
      <c r="S1" s="19"/>
      <c r="T1" s="173"/>
      <c r="U1" s="173"/>
      <c r="V1" s="173"/>
      <c r="W1" s="173"/>
      <c r="X1" s="98"/>
      <c r="Y1" s="98"/>
      <c r="Z1" s="19"/>
      <c r="AA1" s="19"/>
    </row>
    <row r="2" spans="1:27" x14ac:dyDescent="0.25">
      <c r="A2" s="163" t="s">
        <v>108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x14ac:dyDescent="0.25">
      <c r="A3" s="30"/>
      <c r="B3" s="30"/>
      <c r="C3" s="30"/>
      <c r="D3" s="21"/>
      <c r="E3" s="21"/>
      <c r="F3" s="21"/>
      <c r="G3" s="21"/>
      <c r="H3" s="19"/>
      <c r="I3" s="19"/>
      <c r="J3" s="32"/>
      <c r="K3" s="30"/>
      <c r="L3" s="70"/>
      <c r="M3" s="20"/>
      <c r="N3" s="19"/>
      <c r="O3" s="19"/>
      <c r="P3" s="32"/>
      <c r="Q3" s="21"/>
      <c r="R3" s="19"/>
      <c r="S3" s="19"/>
      <c r="T3" s="102"/>
      <c r="U3" s="19"/>
      <c r="V3" s="55"/>
      <c r="W3" s="19"/>
      <c r="X3" s="19"/>
      <c r="Y3" s="19"/>
      <c r="Z3" s="55"/>
      <c r="AA3" s="19"/>
    </row>
    <row r="4" spans="1:27" ht="15.75" customHeight="1" x14ac:dyDescent="0.25">
      <c r="A4" s="8" t="s">
        <v>22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7" ht="20.25" x14ac:dyDescent="0.3">
      <c r="A5" s="74"/>
      <c r="B5" s="42"/>
      <c r="C5" s="42"/>
      <c r="D5" s="42"/>
      <c r="E5" s="42"/>
      <c r="F5" s="42"/>
      <c r="G5" s="75"/>
      <c r="P5" s="171" t="s">
        <v>170</v>
      </c>
      <c r="Q5" s="172"/>
      <c r="T5" s="33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7" x14ac:dyDescent="0.25">
      <c r="A7" s="101">
        <v>1</v>
      </c>
      <c r="B7" s="112">
        <v>73</v>
      </c>
      <c r="C7" s="4"/>
      <c r="D7" s="4" t="s">
        <v>93</v>
      </c>
      <c r="E7" s="54" t="s">
        <v>64</v>
      </c>
      <c r="F7" s="54" t="s">
        <v>26</v>
      </c>
      <c r="G7" s="26">
        <f t="shared" ref="G7:G18" si="0">I7+K7+M7+O7+Q7+S7+U7+W7+Y7+AA7</f>
        <v>80</v>
      </c>
      <c r="H7" s="88">
        <v>1</v>
      </c>
      <c r="I7" s="94">
        <f t="shared" ref="I7:I18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88">
        <v>2</v>
      </c>
      <c r="K7" s="94">
        <f t="shared" ref="K7:K18" si="2"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48"/>
      <c r="M7" s="152">
        <f t="shared" ref="M7:M18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7"/>
      <c r="O7" s="94">
        <f t="shared" ref="O7:O18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91">
        <v>5</v>
      </c>
      <c r="Q7" s="94">
        <f t="shared" ref="Q7:Q18" si="5">IF($P7=1,23,IF($P7=2,20,IF($P7=3,18,IF($P7=4,16,IF($P7=5,14,IF($P7=6,12,IF($P7=7,11,IF($P7=8,10,0))))))))+IF($P7=9,9,IF($P7=10,8,IF($P7=11,6,IF($P7=12,5,IF($P7=13,4,IF($P7=14,3,IF($P7=15,2,0)))))))+IF($P7=16,1,IF($P7=17,0,0))</f>
        <v>14</v>
      </c>
      <c r="R7" s="85">
        <v>1</v>
      </c>
      <c r="S7" s="94">
        <f t="shared" ref="S7:S18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94"/>
      <c r="U7" s="94">
        <f t="shared" ref="U7:U18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5"/>
      <c r="W7" s="94">
        <f t="shared" ref="W7:W18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88"/>
      <c r="Y7" s="126">
        <f t="shared" ref="Y7:Y18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84">
        <f t="shared" ref="AA7:AA18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1">
        <v>2</v>
      </c>
      <c r="B8" s="124">
        <v>24</v>
      </c>
      <c r="C8" s="4"/>
      <c r="D8" s="4" t="s">
        <v>93</v>
      </c>
      <c r="E8" s="7" t="s">
        <v>32</v>
      </c>
      <c r="F8" s="7" t="s">
        <v>166</v>
      </c>
      <c r="G8" s="26">
        <f t="shared" si="0"/>
        <v>61</v>
      </c>
      <c r="H8" s="120"/>
      <c r="I8" s="94">
        <f t="shared" si="1"/>
        <v>0</v>
      </c>
      <c r="J8" s="88">
        <v>3</v>
      </c>
      <c r="K8" s="94">
        <f t="shared" si="2"/>
        <v>18</v>
      </c>
      <c r="L8" s="149"/>
      <c r="M8" s="152">
        <f t="shared" si="3"/>
        <v>0</v>
      </c>
      <c r="N8" s="120"/>
      <c r="O8" s="94">
        <f t="shared" si="4"/>
        <v>0</v>
      </c>
      <c r="P8" s="88">
        <v>1</v>
      </c>
      <c r="Q8" s="94">
        <f t="shared" si="5"/>
        <v>23</v>
      </c>
      <c r="R8" s="120">
        <v>2</v>
      </c>
      <c r="S8" s="94">
        <f t="shared" si="6"/>
        <v>20</v>
      </c>
      <c r="T8" s="120"/>
      <c r="U8" s="94">
        <f t="shared" si="7"/>
        <v>0</v>
      </c>
      <c r="V8" s="139"/>
      <c r="W8" s="94">
        <f t="shared" si="8"/>
        <v>0</v>
      </c>
      <c r="X8" s="104"/>
      <c r="Y8" s="126">
        <f t="shared" si="9"/>
        <v>0</v>
      </c>
      <c r="Z8" s="88"/>
      <c r="AA8" s="84">
        <f t="shared" si="10"/>
        <v>0</v>
      </c>
    </row>
    <row r="9" spans="1:27" x14ac:dyDescent="0.25">
      <c r="A9" s="101">
        <v>3</v>
      </c>
      <c r="B9" s="161">
        <v>12</v>
      </c>
      <c r="C9" s="4"/>
      <c r="D9" s="4" t="s">
        <v>93</v>
      </c>
      <c r="E9" s="1" t="s">
        <v>64</v>
      </c>
      <c r="F9" s="1" t="s">
        <v>169</v>
      </c>
      <c r="G9" s="26">
        <f t="shared" si="0"/>
        <v>36</v>
      </c>
      <c r="H9" s="94"/>
      <c r="I9" s="94">
        <f t="shared" si="1"/>
        <v>0</v>
      </c>
      <c r="J9" s="88"/>
      <c r="K9" s="94">
        <f t="shared" si="2"/>
        <v>0</v>
      </c>
      <c r="L9" s="148"/>
      <c r="M9" s="152">
        <f t="shared" si="3"/>
        <v>0</v>
      </c>
      <c r="N9" s="127">
        <v>3</v>
      </c>
      <c r="O9" s="94">
        <f t="shared" si="4"/>
        <v>18</v>
      </c>
      <c r="P9" s="94"/>
      <c r="Q9" s="94">
        <f t="shared" si="5"/>
        <v>0</v>
      </c>
      <c r="R9" s="85">
        <v>3</v>
      </c>
      <c r="S9" s="94">
        <f t="shared" si="6"/>
        <v>18</v>
      </c>
      <c r="T9" s="94"/>
      <c r="U9" s="94">
        <f t="shared" si="7"/>
        <v>0</v>
      </c>
      <c r="V9" s="85"/>
      <c r="W9" s="94">
        <f t="shared" si="8"/>
        <v>0</v>
      </c>
      <c r="X9" s="94"/>
      <c r="Y9" s="126">
        <f t="shared" si="9"/>
        <v>0</v>
      </c>
      <c r="Z9" s="94"/>
      <c r="AA9" s="94">
        <f t="shared" si="10"/>
        <v>0</v>
      </c>
    </row>
    <row r="10" spans="1:27" x14ac:dyDescent="0.25">
      <c r="A10" s="95">
        <v>4</v>
      </c>
      <c r="B10" s="80">
        <v>1</v>
      </c>
      <c r="C10" s="10"/>
      <c r="D10" s="4" t="s">
        <v>93</v>
      </c>
      <c r="E10" s="11" t="s">
        <v>35</v>
      </c>
      <c r="F10" s="11" t="s">
        <v>9</v>
      </c>
      <c r="G10" s="26">
        <f t="shared" si="0"/>
        <v>57</v>
      </c>
      <c r="H10" s="94"/>
      <c r="I10" s="94">
        <f t="shared" si="1"/>
        <v>0</v>
      </c>
      <c r="J10" s="91"/>
      <c r="K10" s="94">
        <f t="shared" si="2"/>
        <v>0</v>
      </c>
      <c r="L10" s="149"/>
      <c r="M10" s="152">
        <f t="shared" si="3"/>
        <v>0</v>
      </c>
      <c r="N10" s="120">
        <v>1</v>
      </c>
      <c r="O10" s="94">
        <f t="shared" si="4"/>
        <v>23</v>
      </c>
      <c r="P10" s="88">
        <v>3</v>
      </c>
      <c r="Q10" s="94">
        <f t="shared" si="5"/>
        <v>18</v>
      </c>
      <c r="R10" s="139">
        <v>4</v>
      </c>
      <c r="S10" s="94">
        <f t="shared" si="6"/>
        <v>16</v>
      </c>
      <c r="T10" s="137"/>
      <c r="U10" s="94">
        <f t="shared" si="7"/>
        <v>0</v>
      </c>
      <c r="V10" s="139"/>
      <c r="W10" s="94">
        <f t="shared" si="8"/>
        <v>0</v>
      </c>
      <c r="X10" s="94"/>
      <c r="Y10" s="126">
        <f t="shared" si="9"/>
        <v>0</v>
      </c>
      <c r="Z10" s="88"/>
      <c r="AA10" s="84">
        <f t="shared" si="10"/>
        <v>0</v>
      </c>
    </row>
    <row r="11" spans="1:27" x14ac:dyDescent="0.25">
      <c r="A11" s="95">
        <v>5</v>
      </c>
      <c r="B11" s="68">
        <v>39</v>
      </c>
      <c r="C11" s="4"/>
      <c r="D11" s="4" t="s">
        <v>93</v>
      </c>
      <c r="E11" s="54" t="s">
        <v>79</v>
      </c>
      <c r="F11" s="54" t="s">
        <v>14</v>
      </c>
      <c r="G11" s="26">
        <f t="shared" si="0"/>
        <v>74</v>
      </c>
      <c r="H11" s="91">
        <v>2</v>
      </c>
      <c r="I11" s="94">
        <f t="shared" si="1"/>
        <v>20</v>
      </c>
      <c r="J11" s="91">
        <v>5</v>
      </c>
      <c r="K11" s="94">
        <f t="shared" si="2"/>
        <v>14</v>
      </c>
      <c r="L11" s="147"/>
      <c r="M11" s="152">
        <f t="shared" si="3"/>
        <v>0</v>
      </c>
      <c r="N11" s="88">
        <v>5</v>
      </c>
      <c r="O11" s="94">
        <f t="shared" si="4"/>
        <v>14</v>
      </c>
      <c r="P11" s="88">
        <v>6</v>
      </c>
      <c r="Q11" s="94">
        <f t="shared" si="5"/>
        <v>12</v>
      </c>
      <c r="R11" s="88">
        <v>5</v>
      </c>
      <c r="S11" s="94">
        <f t="shared" si="6"/>
        <v>14</v>
      </c>
      <c r="T11" s="88"/>
      <c r="U11" s="94">
        <f t="shared" si="7"/>
        <v>0</v>
      </c>
      <c r="V11" s="88"/>
      <c r="W11" s="94">
        <f t="shared" si="8"/>
        <v>0</v>
      </c>
      <c r="X11" s="94"/>
      <c r="Y11" s="126">
        <f t="shared" si="9"/>
        <v>0</v>
      </c>
      <c r="Z11" s="94"/>
      <c r="AA11" s="84">
        <f t="shared" si="10"/>
        <v>0</v>
      </c>
    </row>
    <row r="12" spans="1:27" x14ac:dyDescent="0.25">
      <c r="A12" s="95">
        <v>6</v>
      </c>
      <c r="B12" s="68">
        <v>9</v>
      </c>
      <c r="C12" s="10"/>
      <c r="D12" s="4" t="s">
        <v>93</v>
      </c>
      <c r="E12" s="1" t="s">
        <v>164</v>
      </c>
      <c r="F12" s="1" t="s">
        <v>165</v>
      </c>
      <c r="G12" s="26">
        <f t="shared" si="0"/>
        <v>55</v>
      </c>
      <c r="H12" s="91"/>
      <c r="I12" s="94">
        <f t="shared" si="1"/>
        <v>0</v>
      </c>
      <c r="J12" s="91">
        <v>1</v>
      </c>
      <c r="K12" s="94">
        <f t="shared" si="2"/>
        <v>23</v>
      </c>
      <c r="L12" s="148"/>
      <c r="M12" s="152">
        <f t="shared" si="3"/>
        <v>0</v>
      </c>
      <c r="N12" s="127"/>
      <c r="O12" s="94">
        <f t="shared" si="4"/>
        <v>0</v>
      </c>
      <c r="P12" s="91">
        <v>2</v>
      </c>
      <c r="Q12" s="94">
        <f t="shared" si="5"/>
        <v>20</v>
      </c>
      <c r="R12" s="85">
        <v>6</v>
      </c>
      <c r="S12" s="94">
        <f t="shared" si="6"/>
        <v>12</v>
      </c>
      <c r="T12" s="94"/>
      <c r="U12" s="94">
        <f t="shared" si="7"/>
        <v>0</v>
      </c>
      <c r="V12" s="85"/>
      <c r="W12" s="94">
        <f t="shared" si="8"/>
        <v>0</v>
      </c>
      <c r="X12" s="94"/>
      <c r="Y12" s="126">
        <f t="shared" si="9"/>
        <v>0</v>
      </c>
      <c r="Z12" s="94"/>
      <c r="AA12" s="84">
        <f t="shared" si="10"/>
        <v>0</v>
      </c>
    </row>
    <row r="13" spans="1:27" x14ac:dyDescent="0.25">
      <c r="A13" s="95">
        <v>7</v>
      </c>
      <c r="B13" s="68">
        <v>15</v>
      </c>
      <c r="C13" s="10"/>
      <c r="D13" s="4" t="s">
        <v>93</v>
      </c>
      <c r="E13" s="54" t="s">
        <v>19</v>
      </c>
      <c r="F13" s="54" t="s">
        <v>13</v>
      </c>
      <c r="G13" s="26">
        <f t="shared" si="0"/>
        <v>59</v>
      </c>
      <c r="H13" s="91">
        <v>3</v>
      </c>
      <c r="I13" s="94">
        <f t="shared" si="1"/>
        <v>18</v>
      </c>
      <c r="J13" s="91"/>
      <c r="K13" s="94">
        <f t="shared" si="2"/>
        <v>0</v>
      </c>
      <c r="L13" s="148"/>
      <c r="M13" s="152">
        <f t="shared" si="3"/>
        <v>0</v>
      </c>
      <c r="N13" s="127">
        <v>2</v>
      </c>
      <c r="O13" s="94">
        <f t="shared" si="4"/>
        <v>20</v>
      </c>
      <c r="P13" s="91">
        <v>8</v>
      </c>
      <c r="Q13" s="94">
        <f t="shared" si="5"/>
        <v>10</v>
      </c>
      <c r="R13" s="85">
        <v>7</v>
      </c>
      <c r="S13" s="94">
        <f t="shared" si="6"/>
        <v>11</v>
      </c>
      <c r="T13" s="94"/>
      <c r="U13" s="94">
        <f t="shared" si="7"/>
        <v>0</v>
      </c>
      <c r="V13" s="85"/>
      <c r="W13" s="94">
        <f t="shared" si="8"/>
        <v>0</v>
      </c>
      <c r="X13" s="94"/>
      <c r="Y13" s="126">
        <f t="shared" si="9"/>
        <v>0</v>
      </c>
      <c r="Z13" s="94"/>
      <c r="AA13" s="84">
        <f t="shared" si="10"/>
        <v>0</v>
      </c>
    </row>
    <row r="14" spans="1:27" x14ac:dyDescent="0.25">
      <c r="A14" s="95">
        <v>8</v>
      </c>
      <c r="B14" s="115">
        <v>22</v>
      </c>
      <c r="C14" s="4"/>
      <c r="D14" s="4" t="s">
        <v>93</v>
      </c>
      <c r="E14" s="54" t="s">
        <v>36</v>
      </c>
      <c r="F14" s="54" t="s">
        <v>80</v>
      </c>
      <c r="G14" s="26">
        <f t="shared" si="0"/>
        <v>35</v>
      </c>
      <c r="H14" s="94"/>
      <c r="I14" s="94">
        <f t="shared" si="1"/>
        <v>0</v>
      </c>
      <c r="J14" s="94">
        <v>4</v>
      </c>
      <c r="K14" s="94">
        <f t="shared" si="2"/>
        <v>16</v>
      </c>
      <c r="L14" s="148"/>
      <c r="M14" s="152">
        <f t="shared" si="3"/>
        <v>0</v>
      </c>
      <c r="N14" s="127"/>
      <c r="O14" s="94">
        <f t="shared" si="4"/>
        <v>0</v>
      </c>
      <c r="P14" s="94">
        <v>9</v>
      </c>
      <c r="Q14" s="94">
        <f t="shared" si="5"/>
        <v>9</v>
      </c>
      <c r="R14" s="85">
        <v>8</v>
      </c>
      <c r="S14" s="94">
        <f t="shared" si="6"/>
        <v>10</v>
      </c>
      <c r="T14" s="94"/>
      <c r="U14" s="94">
        <f t="shared" si="7"/>
        <v>0</v>
      </c>
      <c r="V14" s="85"/>
      <c r="W14" s="94">
        <f t="shared" si="8"/>
        <v>0</v>
      </c>
      <c r="X14" s="94"/>
      <c r="Y14" s="126">
        <f t="shared" si="9"/>
        <v>0</v>
      </c>
      <c r="Z14" s="94"/>
      <c r="AA14" s="84">
        <f t="shared" si="10"/>
        <v>0</v>
      </c>
    </row>
    <row r="15" spans="1:27" x14ac:dyDescent="0.25">
      <c r="A15" s="95">
        <v>9</v>
      </c>
      <c r="B15" s="68">
        <v>46</v>
      </c>
      <c r="C15" s="10"/>
      <c r="D15" s="4" t="s">
        <v>93</v>
      </c>
      <c r="E15" s="1" t="s">
        <v>162</v>
      </c>
      <c r="F15" s="1" t="s">
        <v>163</v>
      </c>
      <c r="G15" s="26">
        <f t="shared" si="0"/>
        <v>21</v>
      </c>
      <c r="H15" s="94"/>
      <c r="I15" s="94">
        <f t="shared" si="1"/>
        <v>0</v>
      </c>
      <c r="J15" s="94">
        <v>6</v>
      </c>
      <c r="K15" s="94">
        <f t="shared" si="2"/>
        <v>12</v>
      </c>
      <c r="L15" s="148"/>
      <c r="M15" s="152">
        <f t="shared" si="3"/>
        <v>0</v>
      </c>
      <c r="N15" s="127"/>
      <c r="O15" s="94">
        <f t="shared" si="4"/>
        <v>0</v>
      </c>
      <c r="P15" s="94"/>
      <c r="Q15" s="94">
        <f t="shared" si="5"/>
        <v>0</v>
      </c>
      <c r="R15" s="85">
        <v>9</v>
      </c>
      <c r="S15" s="94">
        <f t="shared" si="6"/>
        <v>9</v>
      </c>
      <c r="T15" s="94"/>
      <c r="U15" s="94">
        <f t="shared" si="7"/>
        <v>0</v>
      </c>
      <c r="V15" s="85"/>
      <c r="W15" s="94">
        <f t="shared" si="8"/>
        <v>0</v>
      </c>
      <c r="X15" s="94"/>
      <c r="Y15" s="126">
        <f t="shared" si="9"/>
        <v>0</v>
      </c>
      <c r="Z15" s="94"/>
      <c r="AA15" s="84">
        <f t="shared" si="10"/>
        <v>0</v>
      </c>
    </row>
    <row r="16" spans="1:27" x14ac:dyDescent="0.25">
      <c r="A16" s="95">
        <v>10</v>
      </c>
      <c r="B16" s="68">
        <v>19</v>
      </c>
      <c r="C16" s="4"/>
      <c r="D16" s="4" t="s">
        <v>93</v>
      </c>
      <c r="E16" s="1" t="s">
        <v>37</v>
      </c>
      <c r="F16" s="1" t="s">
        <v>80</v>
      </c>
      <c r="G16" s="26">
        <f t="shared" si="0"/>
        <v>16</v>
      </c>
      <c r="H16" s="94"/>
      <c r="I16" s="94">
        <f t="shared" si="1"/>
        <v>0</v>
      </c>
      <c r="J16" s="94"/>
      <c r="K16" s="94">
        <f t="shared" si="2"/>
        <v>0</v>
      </c>
      <c r="L16" s="148"/>
      <c r="M16" s="152">
        <f t="shared" si="3"/>
        <v>0</v>
      </c>
      <c r="N16" s="127"/>
      <c r="O16" s="94">
        <f t="shared" si="4"/>
        <v>0</v>
      </c>
      <c r="P16" s="94">
        <v>10</v>
      </c>
      <c r="Q16" s="94">
        <f t="shared" si="5"/>
        <v>8</v>
      </c>
      <c r="R16" s="85">
        <v>10</v>
      </c>
      <c r="S16" s="94">
        <f t="shared" si="6"/>
        <v>8</v>
      </c>
      <c r="T16" s="94"/>
      <c r="U16" s="94">
        <f t="shared" si="7"/>
        <v>0</v>
      </c>
      <c r="V16" s="85"/>
      <c r="W16" s="94">
        <f t="shared" si="8"/>
        <v>0</v>
      </c>
      <c r="X16" s="94"/>
      <c r="Y16" s="126">
        <f t="shared" si="9"/>
        <v>0</v>
      </c>
      <c r="Z16" s="94"/>
      <c r="AA16" s="84">
        <f t="shared" si="10"/>
        <v>0</v>
      </c>
    </row>
    <row r="17" spans="1:27" x14ac:dyDescent="0.25">
      <c r="A17" s="95">
        <v>11</v>
      </c>
      <c r="B17" s="157">
        <v>60</v>
      </c>
      <c r="C17" s="4"/>
      <c r="D17" s="4" t="s">
        <v>93</v>
      </c>
      <c r="E17" s="1" t="s">
        <v>76</v>
      </c>
      <c r="F17" s="1" t="s">
        <v>11</v>
      </c>
      <c r="G17" s="26">
        <f t="shared" si="0"/>
        <v>36</v>
      </c>
      <c r="H17" s="120">
        <v>4</v>
      </c>
      <c r="I17" s="94">
        <f t="shared" si="1"/>
        <v>16</v>
      </c>
      <c r="J17" s="88">
        <v>7</v>
      </c>
      <c r="K17" s="94">
        <f t="shared" si="2"/>
        <v>11</v>
      </c>
      <c r="L17" s="148"/>
      <c r="M17" s="152">
        <f t="shared" si="3"/>
        <v>0</v>
      </c>
      <c r="N17" s="94" t="s">
        <v>154</v>
      </c>
      <c r="O17" s="94">
        <f t="shared" si="4"/>
        <v>0</v>
      </c>
      <c r="P17" s="91">
        <v>14</v>
      </c>
      <c r="Q17" s="94">
        <f t="shared" si="5"/>
        <v>3</v>
      </c>
      <c r="R17" s="85">
        <v>11</v>
      </c>
      <c r="S17" s="94">
        <f t="shared" si="6"/>
        <v>6</v>
      </c>
      <c r="T17" s="94"/>
      <c r="U17" s="94">
        <f t="shared" si="7"/>
        <v>0</v>
      </c>
      <c r="V17" s="85"/>
      <c r="W17" s="94">
        <f t="shared" si="8"/>
        <v>0</v>
      </c>
      <c r="X17" s="94"/>
      <c r="Y17" s="126">
        <f t="shared" si="9"/>
        <v>0</v>
      </c>
      <c r="Z17" s="94"/>
      <c r="AA17" s="84">
        <f t="shared" si="10"/>
        <v>0</v>
      </c>
    </row>
    <row r="18" spans="1:27" x14ac:dyDescent="0.25">
      <c r="A18" s="95">
        <v>12</v>
      </c>
      <c r="B18" s="68">
        <v>21</v>
      </c>
      <c r="C18" s="4"/>
      <c r="D18" s="4" t="s">
        <v>93</v>
      </c>
      <c r="E18" s="1" t="s">
        <v>168</v>
      </c>
      <c r="F18" s="1" t="s">
        <v>167</v>
      </c>
      <c r="G18" s="26">
        <f t="shared" si="0"/>
        <v>15</v>
      </c>
      <c r="H18" s="94"/>
      <c r="I18" s="94">
        <f t="shared" si="1"/>
        <v>0</v>
      </c>
      <c r="J18" s="88">
        <v>8</v>
      </c>
      <c r="K18" s="94">
        <f t="shared" si="2"/>
        <v>10</v>
      </c>
      <c r="L18" s="148"/>
      <c r="M18" s="152">
        <f t="shared" si="3"/>
        <v>0</v>
      </c>
      <c r="N18" s="127"/>
      <c r="O18" s="94">
        <f t="shared" si="4"/>
        <v>0</v>
      </c>
      <c r="P18" s="91"/>
      <c r="Q18" s="94">
        <f t="shared" si="5"/>
        <v>0</v>
      </c>
      <c r="R18" s="85">
        <v>12</v>
      </c>
      <c r="S18" s="94">
        <f t="shared" si="6"/>
        <v>5</v>
      </c>
      <c r="T18" s="94"/>
      <c r="U18" s="94">
        <f t="shared" si="7"/>
        <v>0</v>
      </c>
      <c r="V18" s="85"/>
      <c r="W18" s="94">
        <f t="shared" si="8"/>
        <v>0</v>
      </c>
      <c r="X18" s="88"/>
      <c r="Y18" s="126">
        <f t="shared" si="9"/>
        <v>0</v>
      </c>
      <c r="Z18" s="94"/>
      <c r="AA18" s="84">
        <f t="shared" si="10"/>
        <v>0</v>
      </c>
    </row>
  </sheetData>
  <sortState xmlns:xlrd2="http://schemas.microsoft.com/office/spreadsheetml/2017/richdata2" ref="B7:AA18">
    <sortCondition ref="R7:R18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EXP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9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hidden="1" customWidth="1"/>
    <col min="8" max="17" width="7.7109375" style="6" hidden="1" customWidth="1"/>
    <col min="18" max="19" width="7.7109375" style="6" customWidth="1"/>
    <col min="20" max="27" width="7.7109375" style="6" hidden="1" customWidth="1"/>
    <col min="28" max="29" width="0" style="6" hidden="1" customWidth="1"/>
    <col min="30" max="16384" width="9.140625" style="6"/>
  </cols>
  <sheetData>
    <row r="1" spans="1:27" x14ac:dyDescent="0.25">
      <c r="A1" s="21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9"/>
      <c r="U1" s="19"/>
      <c r="V1" s="55"/>
      <c r="W1" s="19"/>
      <c r="X1" s="19"/>
      <c r="Y1" s="19"/>
      <c r="Z1" s="55"/>
      <c r="AA1" s="19"/>
    </row>
    <row r="2" spans="1:27" x14ac:dyDescent="0.25">
      <c r="A2" s="163" t="s">
        <v>104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x14ac:dyDescent="0.25">
      <c r="A3" s="21"/>
      <c r="B3" s="21"/>
      <c r="C3" s="21"/>
      <c r="D3" s="21"/>
      <c r="E3" s="21"/>
      <c r="F3" s="21"/>
      <c r="G3" s="21"/>
      <c r="H3" s="19"/>
      <c r="I3" s="20"/>
      <c r="J3" s="32"/>
      <c r="K3" s="19"/>
      <c r="L3" s="30"/>
      <c r="M3" s="30"/>
      <c r="N3" s="19"/>
      <c r="O3" s="21"/>
    </row>
    <row r="4" spans="1:27" ht="18.75" customHeight="1" x14ac:dyDescent="0.25">
      <c r="A4" s="8" t="s">
        <v>55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7" x14ac:dyDescent="0.25">
      <c r="P5" s="171" t="s">
        <v>170</v>
      </c>
      <c r="Q5" s="172"/>
    </row>
    <row r="6" spans="1:27" x14ac:dyDescent="0.25">
      <c r="A6" s="35"/>
      <c r="B6" s="39"/>
      <c r="C6" s="39"/>
      <c r="D6" s="39"/>
      <c r="E6" s="39"/>
      <c r="F6" s="39"/>
      <c r="G6" s="40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7" x14ac:dyDescent="0.25">
      <c r="A7" s="101">
        <v>1</v>
      </c>
      <c r="B7" s="3">
        <v>44</v>
      </c>
      <c r="C7" s="4"/>
      <c r="D7" s="4" t="s">
        <v>97</v>
      </c>
      <c r="E7" s="7" t="s">
        <v>131</v>
      </c>
      <c r="F7" s="7" t="s">
        <v>132</v>
      </c>
      <c r="G7" s="26">
        <f t="shared" ref="G7:G9" si="0">I7+K7+M7+O7+Q7+S7+U7+W7+Y7+AA7</f>
        <v>46</v>
      </c>
      <c r="H7" s="78">
        <v>1</v>
      </c>
      <c r="I7" s="9">
        <f t="shared" ref="I7:I9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153"/>
      <c r="K7" s="132">
        <f t="shared" ref="K7:K9" si="2">IF($J7=1,23,IF($J7=2,20,IF($J7=3,18,IF($J7=4,16,IF($J7=5,14,IF($J7=6,12,IF($J7=7,11,IF($J7=8,10,0))))))))+IF($J7=9,9,IF($J7=10,8,IF($J7=11,6,IF($J7=12,5,IF($J7=13,4,IF($J7=14,3,IF($J7=15,2,0)))))))+IF($J7=16,1,IF($J7=17,0,0))</f>
        <v>0</v>
      </c>
      <c r="L7" s="151"/>
      <c r="M7" s="146">
        <f t="shared" ref="M7:M9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9" t="s">
        <v>154</v>
      </c>
      <c r="O7" s="9">
        <f t="shared" ref="O7:O9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153"/>
      <c r="Q7" s="132">
        <f t="shared" ref="Q7:Q9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78">
        <v>1</v>
      </c>
      <c r="S7" s="9">
        <f t="shared" ref="S7:S9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76"/>
      <c r="U7" s="9">
        <f t="shared" ref="U7:U9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76"/>
      <c r="W7" s="9">
        <f t="shared" ref="W7:W9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88"/>
      <c r="Y7" s="37">
        <f t="shared" ref="Y7:Y9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27">
        <f t="shared" ref="AA7:AA9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1">
        <v>2</v>
      </c>
      <c r="B8" s="3">
        <v>5</v>
      </c>
      <c r="C8" s="4"/>
      <c r="D8" s="4" t="s">
        <v>97</v>
      </c>
      <c r="E8" s="7" t="s">
        <v>92</v>
      </c>
      <c r="F8" s="7" t="s">
        <v>20</v>
      </c>
      <c r="G8" s="26">
        <f t="shared" si="0"/>
        <v>63</v>
      </c>
      <c r="H8" s="78">
        <v>2</v>
      </c>
      <c r="I8" s="9">
        <f t="shared" si="1"/>
        <v>20</v>
      </c>
      <c r="J8" s="153"/>
      <c r="K8" s="132">
        <f t="shared" si="2"/>
        <v>0</v>
      </c>
      <c r="L8" s="151"/>
      <c r="M8" s="146">
        <f t="shared" si="3"/>
        <v>0</v>
      </c>
      <c r="N8" s="77">
        <v>1</v>
      </c>
      <c r="O8" s="9">
        <f t="shared" si="4"/>
        <v>23</v>
      </c>
      <c r="P8" s="153"/>
      <c r="Q8" s="132">
        <f t="shared" si="5"/>
        <v>0</v>
      </c>
      <c r="R8" s="78">
        <v>2</v>
      </c>
      <c r="S8" s="9">
        <f t="shared" si="6"/>
        <v>20</v>
      </c>
      <c r="T8" s="76"/>
      <c r="U8" s="9">
        <f t="shared" si="7"/>
        <v>0</v>
      </c>
      <c r="V8" s="78"/>
      <c r="W8" s="9">
        <f t="shared" si="8"/>
        <v>0</v>
      </c>
      <c r="X8" s="94"/>
      <c r="Y8" s="37">
        <f t="shared" si="9"/>
        <v>0</v>
      </c>
      <c r="Z8" s="9"/>
      <c r="AA8" s="27">
        <f t="shared" si="10"/>
        <v>0</v>
      </c>
    </row>
    <row r="9" spans="1:27" x14ac:dyDescent="0.25">
      <c r="A9" s="101">
        <v>3</v>
      </c>
      <c r="B9" s="3">
        <v>412</v>
      </c>
      <c r="C9" s="10"/>
      <c r="D9" s="4" t="s">
        <v>97</v>
      </c>
      <c r="E9" s="1" t="s">
        <v>66</v>
      </c>
      <c r="F9" s="1" t="s">
        <v>57</v>
      </c>
      <c r="G9" s="26">
        <f t="shared" si="0"/>
        <v>38</v>
      </c>
      <c r="H9" s="78"/>
      <c r="I9" s="9">
        <f t="shared" si="1"/>
        <v>0</v>
      </c>
      <c r="J9" s="153"/>
      <c r="K9" s="132">
        <f t="shared" si="2"/>
        <v>0</v>
      </c>
      <c r="L9" s="151"/>
      <c r="M9" s="146">
        <f t="shared" si="3"/>
        <v>0</v>
      </c>
      <c r="N9" s="77">
        <v>2</v>
      </c>
      <c r="O9" s="9">
        <f t="shared" si="4"/>
        <v>20</v>
      </c>
      <c r="P9" s="153"/>
      <c r="Q9" s="132">
        <f t="shared" si="5"/>
        <v>0</v>
      </c>
      <c r="R9" s="78">
        <v>3</v>
      </c>
      <c r="S9" s="9">
        <f t="shared" si="6"/>
        <v>18</v>
      </c>
      <c r="T9" s="76"/>
      <c r="U9" s="9">
        <f t="shared" si="7"/>
        <v>0</v>
      </c>
      <c r="V9" s="76"/>
      <c r="W9" s="9">
        <f t="shared" si="8"/>
        <v>0</v>
      </c>
      <c r="X9" s="88"/>
      <c r="Y9" s="37">
        <f t="shared" si="9"/>
        <v>0</v>
      </c>
      <c r="Z9" s="9"/>
      <c r="AA9" s="27">
        <f t="shared" si="10"/>
        <v>0</v>
      </c>
    </row>
  </sheetData>
  <sortState xmlns:xlrd2="http://schemas.microsoft.com/office/spreadsheetml/2017/richdata2" ref="B7:AA9">
    <sortCondition ref="R7:R9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2">
    <mergeCell ref="P5:Q5"/>
    <mergeCell ref="R4:S4"/>
    <mergeCell ref="T4:U4"/>
    <mergeCell ref="V4:W4"/>
    <mergeCell ref="A2:AA2"/>
    <mergeCell ref="Z4:AA4"/>
    <mergeCell ref="X4:Y4"/>
    <mergeCell ref="H4:I4"/>
    <mergeCell ref="J4:K4"/>
    <mergeCell ref="L4:M4"/>
    <mergeCell ref="N4:O4"/>
    <mergeCell ref="P4:Q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1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hidden="1" customWidth="1"/>
    <col min="8" max="17" width="7.7109375" style="6" hidden="1" customWidth="1"/>
    <col min="18" max="19" width="7.7109375" style="6" customWidth="1"/>
    <col min="20" max="27" width="7.7109375" style="6" hidden="1" customWidth="1"/>
    <col min="28" max="28" width="0.140625" style="6" hidden="1" customWidth="1"/>
    <col min="29" max="31" width="0" style="6" hidden="1" customWidth="1"/>
    <col min="32" max="16384" width="9.140625" style="6"/>
  </cols>
  <sheetData>
    <row r="1" spans="1:28" x14ac:dyDescent="0.25">
      <c r="A1" s="24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73"/>
      <c r="U1" s="173"/>
      <c r="V1" s="173"/>
      <c r="W1" s="173"/>
      <c r="X1" s="98"/>
      <c r="Y1" s="98"/>
      <c r="Z1" s="21"/>
      <c r="AA1" s="21"/>
    </row>
    <row r="2" spans="1:28" x14ac:dyDescent="0.25">
      <c r="A2" s="163" t="s">
        <v>105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8" x14ac:dyDescent="0.25">
      <c r="A3" s="24"/>
      <c r="B3" s="21"/>
      <c r="C3" s="21"/>
      <c r="D3" s="21"/>
      <c r="E3" s="21"/>
      <c r="F3" s="21"/>
      <c r="G3" s="21"/>
      <c r="H3" s="19"/>
      <c r="I3" s="20"/>
      <c r="J3" s="32"/>
      <c r="K3" s="19"/>
      <c r="L3" s="30"/>
      <c r="M3" s="30"/>
      <c r="N3" s="19"/>
      <c r="O3" s="20"/>
      <c r="P3" s="32"/>
      <c r="Q3" s="30"/>
      <c r="R3" s="19"/>
      <c r="S3" s="19"/>
      <c r="T3" s="19"/>
      <c r="U3" s="19"/>
      <c r="V3" s="55"/>
      <c r="W3" s="19"/>
      <c r="X3" s="19"/>
      <c r="Y3" s="19"/>
      <c r="Z3" s="55"/>
      <c r="AA3" s="19"/>
    </row>
    <row r="4" spans="1:28" x14ac:dyDescent="0.25">
      <c r="A4" s="8" t="s">
        <v>55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8" x14ac:dyDescent="0.25">
      <c r="A5" s="41"/>
      <c r="B5" s="42"/>
      <c r="C5" s="42"/>
      <c r="D5" s="42"/>
      <c r="E5" s="42"/>
      <c r="F5" s="42"/>
      <c r="G5" s="43"/>
      <c r="P5" s="171" t="s">
        <v>170</v>
      </c>
      <c r="Q5" s="172"/>
    </row>
    <row r="6" spans="1:28" x14ac:dyDescent="0.25">
      <c r="A6" s="35"/>
      <c r="B6" s="39"/>
      <c r="C6" s="39"/>
      <c r="D6" s="39"/>
      <c r="E6" s="39"/>
      <c r="F6" s="39"/>
      <c r="G6" s="40"/>
      <c r="H6" s="29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8" ht="15.75" customHeight="1" x14ac:dyDescent="0.25">
      <c r="A7" s="101">
        <v>1</v>
      </c>
      <c r="B7" s="4">
        <v>19</v>
      </c>
      <c r="C7" s="4"/>
      <c r="D7" s="4" t="s">
        <v>1</v>
      </c>
      <c r="E7" s="7" t="s">
        <v>36</v>
      </c>
      <c r="F7" s="7" t="s">
        <v>9</v>
      </c>
      <c r="G7" s="26">
        <f>I7+K7+M7+O7+Q7+S7+U7+W7+Y7+AA7</f>
        <v>23</v>
      </c>
      <c r="H7" s="153"/>
      <c r="I7" s="132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153"/>
      <c r="K7" s="132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151"/>
      <c r="M7" s="146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77"/>
      <c r="O7" s="9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78"/>
      <c r="Q7" s="9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78">
        <v>1</v>
      </c>
      <c r="S7" s="9">
        <f>IF($R7=1,23,IF($R7=2,20,IF($R7=3,18,IF($R7=4,16,IF($R7=5,14,IF($R7=6,12,IF($R7=7,11,IF($R7=8,10,0))))))))+IF($R7=9,9,IF($R7=10,8,IF($R7=11,6,IF($R7=12,5,IF($R7=13,4,IF($R7=14,3,IF($R7=15,2,0)))))))+IF($R7=16,1,IF($R7=17,0,0))</f>
        <v>23</v>
      </c>
      <c r="T7" s="76"/>
      <c r="U7" s="9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76"/>
      <c r="W7" s="9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82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27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ht="15.75" customHeight="1" x14ac:dyDescent="0.25">
      <c r="A8" s="101">
        <v>2</v>
      </c>
      <c r="B8" s="3">
        <v>15</v>
      </c>
      <c r="C8" s="10"/>
      <c r="D8" s="4" t="s">
        <v>1</v>
      </c>
      <c r="E8" s="7" t="s">
        <v>178</v>
      </c>
      <c r="F8" s="7" t="s">
        <v>179</v>
      </c>
      <c r="G8" s="26">
        <f>I8+K8+M8+O8+Q8+S8+U8+W8+Y8+AA8</f>
        <v>66</v>
      </c>
      <c r="H8" s="156"/>
      <c r="I8" s="132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156"/>
      <c r="K8" s="132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144"/>
      <c r="M8" s="146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7">
        <v>1</v>
      </c>
      <c r="O8" s="9">
        <f>IF($N8=1,23,IF($N8=2,20,IF($N8=3,18,IF($N8=4,16,IF($N8=5,14,IF($N8=6,12,IF($N8=7,11,IF($N8=8,10,0))))))))+IF($N8=9,9,IF($N8=10,8,IF($N8=11,6,IF($N8=12,5,IF($N8=13,4,IF($N8=14,3,IF($N8=15,2,0)))))))+IF($N8=16,1,IF($N8=17,0,0))</f>
        <v>23</v>
      </c>
      <c r="P8" s="119">
        <v>1</v>
      </c>
      <c r="Q8" s="9">
        <f>IF($P8=1,23,IF($P8=2,20,IF($P8=3,18,IF($P8=4,16,IF($P8=5,14,IF($P8=6,12,IF($P8=7,11,IF($P8=8,10,0))))))))+IF($P8=9,9,IF($P8=10,8,IF($P8=11,6,IF($P8=12,5,IF($P8=13,4,IF($P8=14,3,IF($P8=15,2,0)))))))+IF($P8=16,1,IF($P8=17,0,0))</f>
        <v>23</v>
      </c>
      <c r="R8" s="119">
        <v>2</v>
      </c>
      <c r="S8" s="9">
        <f>IF($R8=1,23,IF($R8=2,20,IF($R8=3,18,IF($R8=4,16,IF($R8=5,14,IF($R8=6,12,IF($R8=7,11,IF($R8=8,10,0))))))))+IF($R8=9,9,IF($R8=10,8,IF($R8=11,6,IF($R8=12,5,IF($R8=13,4,IF($R8=14,3,IF($R8=15,2,0)))))))+IF($R8=16,1,IF($R8=17,0,0))</f>
        <v>20</v>
      </c>
      <c r="T8" s="122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76"/>
      <c r="W8" s="9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4"/>
      <c r="Y8" s="82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123"/>
      <c r="AA8" s="27">
        <f>IF($Z8=1,23,IF($Z8=2,20,IF($Z8=3,18,IF($Z8=4,16,IF($Z8=5,14,IF($Z8=6,12,IF($Z8=7,11,IF($Z8=8,10,0))))))))+IF($Z8=9,9,IF($Z8=10,8,IF($Z8=11,6,IF($Z8=12,5,IF($Z8=13,4,IF($Z8=14,3,IF($Z8=15,2,0)))))))+IF($Z8=16,1,IF($Z8=17,0,0))</f>
        <v>0</v>
      </c>
      <c r="AB8" s="25"/>
    </row>
    <row r="9" spans="1:28" ht="15.75" customHeight="1" x14ac:dyDescent="0.25">
      <c r="A9" s="101">
        <v>3</v>
      </c>
      <c r="B9" s="4">
        <v>93</v>
      </c>
      <c r="C9" s="10"/>
      <c r="D9" s="4" t="s">
        <v>1</v>
      </c>
      <c r="E9" s="1" t="s">
        <v>156</v>
      </c>
      <c r="F9" s="1" t="s">
        <v>15</v>
      </c>
      <c r="G9" s="26">
        <f>I9+K9+M9+O9+Q9+S9+U9+W9+Y9+AA9</f>
        <v>18</v>
      </c>
      <c r="H9" s="153"/>
      <c r="I9" s="132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153"/>
      <c r="K9" s="132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151"/>
      <c r="M9" s="146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77"/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78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78">
        <v>3</v>
      </c>
      <c r="S9" s="9">
        <f>IF($R9=1,23,IF($R9=2,20,IF($R9=3,18,IF($R9=4,16,IF($R9=5,14,IF($R9=6,12,IF($R9=7,11,IF($R9=8,10,0))))))))+IF($R9=9,9,IF($R9=10,8,IF($R9=11,6,IF($R9=12,5,IF($R9=13,4,IF($R9=14,3,IF($R9=15,2,0)))))))+IF($R9=16,1,IF($R9=17,0,0))</f>
        <v>18</v>
      </c>
      <c r="T9" s="76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78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4"/>
      <c r="Y9" s="82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"/>
      <c r="AA9" s="27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28" ht="15.75" customHeight="1" x14ac:dyDescent="0.25">
      <c r="A10" s="95">
        <v>4</v>
      </c>
      <c r="B10" s="3">
        <v>88</v>
      </c>
      <c r="C10" s="10"/>
      <c r="D10" s="4" t="s">
        <v>1</v>
      </c>
      <c r="E10" s="1" t="s">
        <v>180</v>
      </c>
      <c r="F10" s="1" t="s">
        <v>181</v>
      </c>
      <c r="G10" s="26">
        <f>I10+K10+M10+O10+Q10+S10+U10+W10+Y10+AA10</f>
        <v>16</v>
      </c>
      <c r="H10" s="153"/>
      <c r="I10" s="132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53"/>
      <c r="K10" s="132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51"/>
      <c r="M10" s="146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" t="s">
        <v>154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78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78">
        <v>4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16</v>
      </c>
      <c r="T10" s="76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76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4"/>
      <c r="Y10" s="82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</sheetData>
  <sortState xmlns:xlrd2="http://schemas.microsoft.com/office/spreadsheetml/2017/richdata2" ref="B7:AA10">
    <sortCondition ref="R7:R10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42578125" style="63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hidden="1" customWidth="1"/>
    <col min="8" max="17" width="7.7109375" style="6" hidden="1" customWidth="1"/>
    <col min="18" max="19" width="7.7109375" style="6" customWidth="1"/>
    <col min="20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09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63" t="s">
        <v>117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55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  <c r="AC4" s="22">
        <v>5</v>
      </c>
      <c r="AD4" s="22">
        <v>14</v>
      </c>
      <c r="AE4" s="22">
        <v>6</v>
      </c>
    </row>
    <row r="5" spans="1:31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71" t="s">
        <v>170</v>
      </c>
      <c r="Q5" s="172"/>
      <c r="R5" s="1"/>
      <c r="S5" s="1"/>
      <c r="T5" s="1"/>
      <c r="U5" s="1"/>
      <c r="V5" s="4"/>
      <c r="W5" s="1"/>
      <c r="X5" s="1"/>
      <c r="Y5" s="1"/>
      <c r="Z5" s="1"/>
      <c r="AA5" s="45"/>
      <c r="AC5" s="22">
        <v>6</v>
      </c>
      <c r="AD5" s="22">
        <v>12</v>
      </c>
      <c r="AE5" s="22">
        <v>5</v>
      </c>
    </row>
    <row r="6" spans="1:31" x14ac:dyDescent="0.25">
      <c r="A6" s="36"/>
      <c r="B6" s="49"/>
      <c r="C6" s="49"/>
      <c r="D6" s="170" t="s">
        <v>42</v>
      </c>
      <c r="E6" s="170"/>
      <c r="F6" s="170"/>
      <c r="G6" s="40"/>
      <c r="H6" s="29" t="s">
        <v>24</v>
      </c>
      <c r="I6" s="27" t="s">
        <v>25</v>
      </c>
      <c r="J6" s="31" t="s">
        <v>24</v>
      </c>
      <c r="K6" s="27" t="s">
        <v>25</v>
      </c>
      <c r="L6" s="146" t="s">
        <v>24</v>
      </c>
      <c r="M6" s="146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27" t="s">
        <v>24</v>
      </c>
      <c r="Y6" s="27" t="s">
        <v>25</v>
      </c>
      <c r="Z6" s="27" t="s">
        <v>24</v>
      </c>
      <c r="AA6" s="27" t="s">
        <v>25</v>
      </c>
      <c r="AC6" s="22">
        <v>7</v>
      </c>
      <c r="AD6" s="22">
        <v>11</v>
      </c>
      <c r="AE6" s="22">
        <v>4</v>
      </c>
    </row>
    <row r="7" spans="1:31" ht="15.75" customHeight="1" x14ac:dyDescent="0.25">
      <c r="A7" s="101">
        <v>1</v>
      </c>
      <c r="B7" s="68">
        <v>208</v>
      </c>
      <c r="C7" s="10"/>
      <c r="D7" s="4" t="s">
        <v>95</v>
      </c>
      <c r="E7" s="1" t="s">
        <v>119</v>
      </c>
      <c r="F7" s="1" t="s">
        <v>120</v>
      </c>
      <c r="G7" s="38">
        <f t="shared" ref="G7:G11" si="0">I7+K7+M7+O7+Q7+S7+U7+W7+Y7+AA7</f>
        <v>115</v>
      </c>
      <c r="H7" s="91">
        <v>1</v>
      </c>
      <c r="I7" s="117">
        <f t="shared" ref="I7:I11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4">
        <v>1</v>
      </c>
      <c r="K7" s="118">
        <f t="shared" ref="K7:K11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4"/>
      <c r="M7" s="145">
        <f t="shared" ref="M7:M11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1</v>
      </c>
      <c r="O7" s="82">
        <f t="shared" ref="O7:O11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4">
        <v>1</v>
      </c>
      <c r="Q7" s="82">
        <f t="shared" ref="Q7:Q11" si="5">IF($P7=1,23,IF($P7=2,20,IF($P7=3,18,IF($P7=4,16,IF($P7=5,14,IF($P7=6,12,IF($P7=7,11,IF($P7=8,10,0))))))))+IF($P7=9,9,IF($P7=10,8,IF($P7=11,6,IF($P7=12,5,IF($P7=13,4,IF($P7=14,3,IF($P7=15,2,0)))))))+IF($P7=16,1,IF($P7=17,0,0))</f>
        <v>23</v>
      </c>
      <c r="R7" s="4">
        <v>1</v>
      </c>
      <c r="S7" s="82">
        <f t="shared" ref="S7:S11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4"/>
      <c r="U7" s="82">
        <f t="shared" ref="U7:U11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4"/>
      <c r="W7" s="82">
        <f t="shared" ref="W7:W11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"/>
      <c r="Y7" s="37">
        <f t="shared" ref="Y7:Y11" si="9">IF($X7=1,23,IF($X7=2,20,IF($X7=3,18,IF($X7=4,16,IF($X7=5,14,IF($X7=6,12,IF($X7=7,11,IF($X7=8,10,0))))))))+IF($X7=9,9,IF($X7=10,8,IF($X7=11,6,IF($X7=12,5,IF($X7=13,4,IF($X7=14,3,IF($X7=15,2,0)))))))+IF($XZ7=16,1,IF($X7=17,0,0))</f>
        <v>0</v>
      </c>
      <c r="Z7" s="4"/>
      <c r="AA7" s="37">
        <f t="shared" ref="AA7:AA11" si="10">IF($Z7=1,23,IF($Z7=2,20,IF($Z7=3,18,IF($Z7=4,16,IF($Z7=5,14,IF($Z7=6,12,IF($Z7=7,11,IF($Z7=8,10,0))))))))+IF($Z7=9,9,IF($Z7=10,8,IF($Z7=11,6,IF($Z7=12,5,IF($Z7=13,4,IF($Z7=14,3,IF($Z7=15,2,0)))))))+IF($Z7=16,1,IF($Z7=17,0,0))</f>
        <v>0</v>
      </c>
      <c r="AC7" s="22">
        <v>13</v>
      </c>
      <c r="AD7" s="22">
        <v>4</v>
      </c>
      <c r="AE7" s="22">
        <v>0</v>
      </c>
    </row>
    <row r="8" spans="1:31" x14ac:dyDescent="0.25">
      <c r="A8" s="101">
        <v>2</v>
      </c>
      <c r="B8" s="68">
        <v>29</v>
      </c>
      <c r="C8" s="10"/>
      <c r="D8" s="4" t="s">
        <v>95</v>
      </c>
      <c r="E8" s="7" t="s">
        <v>37</v>
      </c>
      <c r="F8" s="7" t="s">
        <v>192</v>
      </c>
      <c r="G8" s="38">
        <f t="shared" si="0"/>
        <v>20</v>
      </c>
      <c r="H8" s="91"/>
      <c r="I8" s="117">
        <f t="shared" si="1"/>
        <v>0</v>
      </c>
      <c r="J8" s="78"/>
      <c r="K8" s="118">
        <f t="shared" si="2"/>
        <v>0</v>
      </c>
      <c r="L8" s="143"/>
      <c r="M8" s="145">
        <f t="shared" si="3"/>
        <v>0</v>
      </c>
      <c r="N8" s="77"/>
      <c r="O8" s="82">
        <f t="shared" si="4"/>
        <v>0</v>
      </c>
      <c r="P8" s="78"/>
      <c r="Q8" s="82">
        <f t="shared" si="5"/>
        <v>0</v>
      </c>
      <c r="R8" s="78">
        <v>2</v>
      </c>
      <c r="S8" s="82">
        <f t="shared" si="6"/>
        <v>20</v>
      </c>
      <c r="T8" s="9"/>
      <c r="U8" s="82">
        <f t="shared" si="7"/>
        <v>0</v>
      </c>
      <c r="V8" s="79"/>
      <c r="W8" s="82">
        <f t="shared" si="8"/>
        <v>0</v>
      </c>
      <c r="X8" s="9"/>
      <c r="Y8" s="37">
        <f t="shared" si="9"/>
        <v>0</v>
      </c>
      <c r="Z8" s="9"/>
      <c r="AA8" s="37">
        <f t="shared" si="10"/>
        <v>0</v>
      </c>
    </row>
    <row r="9" spans="1:31" x14ac:dyDescent="0.25">
      <c r="A9" s="101">
        <v>3</v>
      </c>
      <c r="B9" s="68">
        <v>216</v>
      </c>
      <c r="C9" s="4"/>
      <c r="D9" s="4" t="s">
        <v>95</v>
      </c>
      <c r="E9" s="11" t="s">
        <v>71</v>
      </c>
      <c r="F9" s="11" t="s">
        <v>72</v>
      </c>
      <c r="G9" s="38">
        <f t="shared" si="0"/>
        <v>92</v>
      </c>
      <c r="H9" s="91">
        <v>4</v>
      </c>
      <c r="I9" s="117">
        <f t="shared" si="1"/>
        <v>16</v>
      </c>
      <c r="J9" s="78">
        <v>3</v>
      </c>
      <c r="K9" s="118">
        <f t="shared" si="2"/>
        <v>18</v>
      </c>
      <c r="L9" s="144"/>
      <c r="M9" s="145">
        <f t="shared" si="3"/>
        <v>0</v>
      </c>
      <c r="N9" s="77">
        <v>2</v>
      </c>
      <c r="O9" s="82">
        <f t="shared" si="4"/>
        <v>20</v>
      </c>
      <c r="P9" s="78">
        <v>2</v>
      </c>
      <c r="Q9" s="82">
        <f t="shared" si="5"/>
        <v>20</v>
      </c>
      <c r="R9" s="78">
        <v>3</v>
      </c>
      <c r="S9" s="82">
        <f t="shared" si="6"/>
        <v>18</v>
      </c>
      <c r="T9" s="9"/>
      <c r="U9" s="82">
        <f t="shared" si="7"/>
        <v>0</v>
      </c>
      <c r="V9" s="79"/>
      <c r="W9" s="82">
        <f t="shared" si="8"/>
        <v>0</v>
      </c>
      <c r="X9" s="9"/>
      <c r="Y9" s="37">
        <f t="shared" si="9"/>
        <v>0</v>
      </c>
      <c r="Z9" s="9"/>
      <c r="AA9" s="37">
        <f t="shared" si="10"/>
        <v>0</v>
      </c>
    </row>
    <row r="10" spans="1:31" x14ac:dyDescent="0.25">
      <c r="A10" s="3">
        <v>4</v>
      </c>
      <c r="B10" s="124">
        <v>75</v>
      </c>
      <c r="C10" s="159"/>
      <c r="D10" s="4" t="s">
        <v>95</v>
      </c>
      <c r="E10" s="7" t="s">
        <v>129</v>
      </c>
      <c r="F10" s="7" t="s">
        <v>130</v>
      </c>
      <c r="G10" s="38">
        <f t="shared" si="0"/>
        <v>66</v>
      </c>
      <c r="H10" s="91">
        <v>3</v>
      </c>
      <c r="I10" s="117">
        <f t="shared" si="1"/>
        <v>18</v>
      </c>
      <c r="J10" s="78">
        <v>5</v>
      </c>
      <c r="K10" s="118">
        <f t="shared" si="2"/>
        <v>14</v>
      </c>
      <c r="L10" s="143"/>
      <c r="M10" s="145">
        <f t="shared" si="3"/>
        <v>0</v>
      </c>
      <c r="N10" s="77">
        <v>3</v>
      </c>
      <c r="O10" s="82">
        <f t="shared" si="4"/>
        <v>18</v>
      </c>
      <c r="P10" s="78"/>
      <c r="Q10" s="82">
        <f t="shared" si="5"/>
        <v>0</v>
      </c>
      <c r="R10" s="78">
        <v>4</v>
      </c>
      <c r="S10" s="82">
        <f t="shared" si="6"/>
        <v>16</v>
      </c>
      <c r="T10" s="9"/>
      <c r="U10" s="82">
        <f t="shared" si="7"/>
        <v>0</v>
      </c>
      <c r="V10" s="79"/>
      <c r="W10" s="82">
        <f t="shared" si="8"/>
        <v>0</v>
      </c>
      <c r="X10" s="9"/>
      <c r="Y10" s="37">
        <f t="shared" si="9"/>
        <v>0</v>
      </c>
      <c r="Z10" s="9"/>
      <c r="AA10" s="37">
        <f t="shared" si="10"/>
        <v>0</v>
      </c>
    </row>
    <row r="11" spans="1:31" x14ac:dyDescent="0.25">
      <c r="A11" s="3">
        <v>5</v>
      </c>
      <c r="B11" s="124">
        <v>17</v>
      </c>
      <c r="C11" s="10"/>
      <c r="D11" s="4" t="s">
        <v>95</v>
      </c>
      <c r="E11" s="7" t="s">
        <v>191</v>
      </c>
      <c r="F11" s="7" t="s">
        <v>130</v>
      </c>
      <c r="G11" s="38">
        <f t="shared" si="0"/>
        <v>14</v>
      </c>
      <c r="H11" s="91"/>
      <c r="I11" s="117">
        <f t="shared" si="1"/>
        <v>0</v>
      </c>
      <c r="J11" s="78"/>
      <c r="K11" s="118">
        <f t="shared" si="2"/>
        <v>0</v>
      </c>
      <c r="L11" s="143"/>
      <c r="M11" s="145">
        <f t="shared" si="3"/>
        <v>0</v>
      </c>
      <c r="N11" s="77"/>
      <c r="O11" s="82">
        <f t="shared" si="4"/>
        <v>0</v>
      </c>
      <c r="P11" s="78"/>
      <c r="Q11" s="82">
        <f t="shared" si="5"/>
        <v>0</v>
      </c>
      <c r="R11" s="78">
        <v>5</v>
      </c>
      <c r="S11" s="82">
        <f t="shared" si="6"/>
        <v>14</v>
      </c>
      <c r="T11" s="9"/>
      <c r="U11" s="82">
        <f t="shared" si="7"/>
        <v>0</v>
      </c>
      <c r="V11" s="79"/>
      <c r="W11" s="82">
        <f t="shared" si="8"/>
        <v>0</v>
      </c>
      <c r="X11" s="9"/>
      <c r="Y11" s="37">
        <f t="shared" si="9"/>
        <v>0</v>
      </c>
      <c r="Z11" s="9"/>
      <c r="AA11" s="37">
        <f t="shared" si="10"/>
        <v>0</v>
      </c>
    </row>
  </sheetData>
  <sortState xmlns:xlrd2="http://schemas.microsoft.com/office/spreadsheetml/2017/richdata2" ref="B7:AA11">
    <sortCondition ref="R7:R11"/>
  </sortState>
  <mergeCells count="13">
    <mergeCell ref="T4:U4"/>
    <mergeCell ref="A2:AA2"/>
    <mergeCell ref="V4:W4"/>
    <mergeCell ref="Z4:AA4"/>
    <mergeCell ref="D6:F6"/>
    <mergeCell ref="H4:I4"/>
    <mergeCell ref="J4:K4"/>
    <mergeCell ref="L4:M4"/>
    <mergeCell ref="N4:O4"/>
    <mergeCell ref="P4:Q4"/>
    <mergeCell ref="R4:S4"/>
    <mergeCell ref="X4:Y4"/>
    <mergeCell ref="P5:Q5"/>
  </mergeCells>
  <pageMargins left="0.7" right="0.7" top="0.75" bottom="0.75" header="0.3" footer="0.3"/>
  <pageSetup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D14"/>
  <sheetViews>
    <sheetView workbookViewId="0">
      <selection activeCell="L6" sqref="L6"/>
    </sheetView>
  </sheetViews>
  <sheetFormatPr defaultRowHeight="12.75" x14ac:dyDescent="0.2"/>
  <cols>
    <col min="2" max="4" width="9.140625" style="28"/>
  </cols>
  <sheetData>
    <row r="3" spans="2:4" x14ac:dyDescent="0.2">
      <c r="B3" s="50" t="s">
        <v>27</v>
      </c>
      <c r="C3" s="50" t="s">
        <v>29</v>
      </c>
      <c r="D3" s="50" t="s">
        <v>31</v>
      </c>
    </row>
    <row r="4" spans="2:4" x14ac:dyDescent="0.2">
      <c r="B4" s="50" t="s">
        <v>28</v>
      </c>
      <c r="C4" s="50" t="s">
        <v>30</v>
      </c>
      <c r="D4" s="50" t="s">
        <v>30</v>
      </c>
    </row>
    <row r="5" spans="2:4" x14ac:dyDescent="0.2">
      <c r="B5" s="50">
        <v>1</v>
      </c>
      <c r="C5" s="50">
        <v>23</v>
      </c>
      <c r="D5" s="50">
        <v>15</v>
      </c>
    </row>
    <row r="6" spans="2:4" x14ac:dyDescent="0.2">
      <c r="B6" s="50">
        <v>2</v>
      </c>
      <c r="C6" s="50">
        <v>20</v>
      </c>
      <c r="D6" s="50">
        <v>12</v>
      </c>
    </row>
    <row r="7" spans="2:4" x14ac:dyDescent="0.2">
      <c r="B7" s="50">
        <v>3</v>
      </c>
      <c r="C7" s="50">
        <v>18</v>
      </c>
      <c r="D7" s="50">
        <v>10</v>
      </c>
    </row>
    <row r="8" spans="2:4" x14ac:dyDescent="0.2">
      <c r="B8" s="50">
        <v>4</v>
      </c>
      <c r="C8" s="50">
        <v>16</v>
      </c>
      <c r="D8" s="50">
        <v>8</v>
      </c>
    </row>
    <row r="9" spans="2:4" x14ac:dyDescent="0.2">
      <c r="B9" s="50">
        <v>5</v>
      </c>
      <c r="C9" s="50">
        <v>14</v>
      </c>
      <c r="D9" s="50">
        <v>6</v>
      </c>
    </row>
    <row r="10" spans="2:4" x14ac:dyDescent="0.2">
      <c r="B10" s="50">
        <v>6</v>
      </c>
      <c r="C10" s="50">
        <v>12</v>
      </c>
      <c r="D10" s="50">
        <v>5</v>
      </c>
    </row>
    <row r="11" spans="2:4" x14ac:dyDescent="0.2">
      <c r="B11" s="50">
        <v>7</v>
      </c>
      <c r="C11" s="50">
        <v>11</v>
      </c>
      <c r="D11" s="50">
        <v>4</v>
      </c>
    </row>
    <row r="12" spans="2:4" x14ac:dyDescent="0.2">
      <c r="B12" s="50">
        <v>8</v>
      </c>
      <c r="C12" s="50">
        <v>10</v>
      </c>
      <c r="D12" s="50">
        <v>3</v>
      </c>
    </row>
    <row r="13" spans="2:4" x14ac:dyDescent="0.2">
      <c r="B13" s="50">
        <v>9</v>
      </c>
      <c r="C13" s="50">
        <v>9</v>
      </c>
      <c r="D13" s="50">
        <v>2</v>
      </c>
    </row>
    <row r="14" spans="2:4" x14ac:dyDescent="0.2">
      <c r="B14" s="50">
        <v>10</v>
      </c>
      <c r="C14" s="50">
        <v>8</v>
      </c>
      <c r="D14" s="50">
        <v>1</v>
      </c>
    </row>
  </sheetData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9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5703125" style="107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hidden="1" customWidth="1"/>
    <col min="8" max="17" width="7.7109375" style="6" hidden="1" customWidth="1"/>
    <col min="18" max="19" width="7.7109375" style="6" customWidth="1"/>
    <col min="20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8" x14ac:dyDescent="0.25">
      <c r="A1" s="24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73"/>
      <c r="U1" s="173"/>
      <c r="V1" s="173"/>
      <c r="W1" s="173"/>
      <c r="X1" s="108"/>
      <c r="Y1" s="108"/>
      <c r="Z1" s="21"/>
      <c r="AA1" s="21"/>
    </row>
    <row r="2" spans="1:28" x14ac:dyDescent="0.25">
      <c r="A2" s="163" t="s">
        <v>175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8" x14ac:dyDescent="0.25">
      <c r="A3" s="24"/>
      <c r="B3" s="21"/>
      <c r="C3" s="21"/>
      <c r="D3" s="21"/>
      <c r="E3" s="21"/>
      <c r="F3" s="21"/>
      <c r="G3" s="21"/>
      <c r="H3" s="19"/>
      <c r="I3" s="20"/>
      <c r="J3" s="109"/>
      <c r="K3" s="19"/>
      <c r="L3" s="110"/>
      <c r="M3" s="110"/>
      <c r="N3" s="19"/>
      <c r="O3" s="20"/>
      <c r="P3" s="109"/>
      <c r="Q3" s="110"/>
      <c r="R3" s="19"/>
      <c r="S3" s="19"/>
      <c r="T3" s="19"/>
      <c r="U3" s="19"/>
      <c r="V3" s="55"/>
      <c r="W3" s="19"/>
      <c r="X3" s="19"/>
      <c r="Y3" s="19"/>
      <c r="Z3" s="55"/>
      <c r="AA3" s="19"/>
    </row>
    <row r="4" spans="1:28" x14ac:dyDescent="0.25">
      <c r="A4" s="8" t="s">
        <v>55</v>
      </c>
      <c r="B4" s="3" t="s">
        <v>3</v>
      </c>
      <c r="C4" s="106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8" x14ac:dyDescent="0.25">
      <c r="A5" s="41"/>
      <c r="B5" s="42"/>
      <c r="C5" s="42"/>
      <c r="D5" s="42"/>
      <c r="E5" s="42"/>
      <c r="F5" s="42"/>
      <c r="G5" s="43"/>
      <c r="P5" s="171" t="s">
        <v>170</v>
      </c>
      <c r="Q5" s="172"/>
    </row>
    <row r="6" spans="1:28" x14ac:dyDescent="0.25">
      <c r="A6" s="35"/>
      <c r="B6" s="39"/>
      <c r="C6" s="39"/>
      <c r="D6" s="39"/>
      <c r="E6" s="39"/>
      <c r="F6" s="39"/>
      <c r="G6" s="40"/>
      <c r="H6" s="29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8" ht="15.75" customHeight="1" x14ac:dyDescent="0.25">
      <c r="A7" s="101">
        <v>1</v>
      </c>
      <c r="B7" s="3">
        <v>75</v>
      </c>
      <c r="C7" s="10"/>
      <c r="D7" s="4" t="s">
        <v>174</v>
      </c>
      <c r="E7" s="1" t="s">
        <v>141</v>
      </c>
      <c r="F7" s="1" t="s">
        <v>130</v>
      </c>
      <c r="G7" s="26">
        <f>I7+K7+M7+O7+Q7+S7+U7+W7+Y7+AA7</f>
        <v>115</v>
      </c>
      <c r="H7" s="78">
        <v>1</v>
      </c>
      <c r="I7" s="9">
        <f>IF($H7=1,23,IF($H7=2,20,IF($H7=3,18,IF($H7=4,16,IF($H7=5,14,IF($H7=6,12,IF($H7=7,11,IF($H7=8,10,0))))))))+IF($H7=9,9,IF($H7=10,8,IF($H7=11,6,IF($H7=12,5,IF($H7=13,4,IF($H7=14,3,IF($H7=15,2,0)))))))+IF($H7=16,1,IF($H7=17,0,0))</f>
        <v>23</v>
      </c>
      <c r="J7" s="78">
        <v>1</v>
      </c>
      <c r="K7" s="9">
        <f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51"/>
      <c r="M7" s="146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77">
        <v>1</v>
      </c>
      <c r="O7" s="9">
        <f>IF($N7=1,23,IF($N7=2,20,IF($N7=3,18,IF($N7=4,16,IF($N7=5,14,IF($N7=6,12,IF($N7=7,11,IF($N7=8,10,0))))))))+IF($N7=9,9,IF($N7=10,8,IF($N7=11,6,IF($N7=12,5,IF($N7=13,4,IF($N7=14,3,IF($N7=15,2,0)))))))+IF($N7=16,1,IF($N7=17,0,0))</f>
        <v>23</v>
      </c>
      <c r="P7" s="78">
        <v>1</v>
      </c>
      <c r="Q7" s="9">
        <f>IF($P7=1,23,IF($P7=2,20,IF($P7=3,18,IF($P7=4,16,IF($P7=5,14,IF($P7=6,12,IF($P7=7,11,IF($P7=8,10,0))))))))+IF($P7=9,9,IF($P7=10,8,IF($P7=11,6,IF($P7=12,5,IF($P7=13,4,IF($P7=14,3,IF($P7=15,2,0)))))))+IF($P7=16,1,IF($P7=17,0,0))</f>
        <v>23</v>
      </c>
      <c r="R7" s="76">
        <v>1</v>
      </c>
      <c r="S7" s="9">
        <f>IF($R7=1,23,IF($R7=2,20,IF($R7=3,18,IF($R7=4,16,IF($R7=5,14,IF($R7=6,12,IF($R7=7,11,IF($R7=8,10,0))))))))+IF($R7=9,9,IF($R7=10,8,IF($R7=11,6,IF($R7=12,5,IF($R7=13,4,IF($R7=14,3,IF($R7=15,2,0)))))))+IF($R7=16,1,IF($R7=17,0,0))</f>
        <v>23</v>
      </c>
      <c r="T7" s="76"/>
      <c r="U7" s="9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76"/>
      <c r="W7" s="9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82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9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ht="15.75" customHeight="1" x14ac:dyDescent="0.25">
      <c r="A8" s="101">
        <v>2</v>
      </c>
      <c r="B8" s="3">
        <v>725</v>
      </c>
      <c r="C8" s="4"/>
      <c r="D8" s="4" t="s">
        <v>174</v>
      </c>
      <c r="E8" s="7" t="s">
        <v>142</v>
      </c>
      <c r="F8" s="7" t="s">
        <v>120</v>
      </c>
      <c r="G8" s="26">
        <f>I8+K8+M8+O8+Q8+S8+U8+W8+Y8+AA8</f>
        <v>94</v>
      </c>
      <c r="H8" s="78">
        <v>2</v>
      </c>
      <c r="I8" s="9">
        <f>IF($H8=1,23,IF($H8=2,20,IF($H8=3,18,IF($H8=4,16,IF($H8=5,14,IF($H8=6,12,IF($H8=7,11,IF($H8=8,10,0))))))))+IF($H8=9,9,IF($H8=10,8,IF($H8=11,6,IF($H8=12,5,IF($H8=13,4,IF($H8=14,3,IF($H8=15,2,0)))))))+IF($H8=16,1,IF($H8=17,0,0))</f>
        <v>20</v>
      </c>
      <c r="J8" s="78">
        <v>3</v>
      </c>
      <c r="K8" s="9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144"/>
      <c r="M8" s="146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7">
        <v>2</v>
      </c>
      <c r="O8" s="9">
        <f>IF($N8=1,23,IF($N8=2,20,IF($N8=3,18,IF($N8=4,16,IF($N8=5,14,IF($N8=6,12,IF($N8=7,11,IF($N8=8,10,0))))))))+IF($N8=9,9,IF($N8=10,8,IF($N8=11,6,IF($N8=12,5,IF($N8=13,4,IF($N8=14,3,IF($N8=15,2,0)))))))+IF($N8=16,1,IF($N8=17,0,0))</f>
        <v>20</v>
      </c>
      <c r="P8" s="78">
        <v>4</v>
      </c>
      <c r="Q8" s="9">
        <f>IF($P8=1,23,IF($P8=2,20,IF($P8=3,18,IF($P8=4,16,IF($P8=5,14,IF($P8=6,12,IF($P8=7,11,IF($P8=8,10,0))))))))+IF($P8=9,9,IF($P8=10,8,IF($P8=11,6,IF($P8=12,5,IF($P8=13,4,IF($P8=14,3,IF($P8=15,2,0)))))))+IF($P8=16,1,IF($P8=17,0,0))</f>
        <v>16</v>
      </c>
      <c r="R8" s="76">
        <v>2</v>
      </c>
      <c r="S8" s="9">
        <f>IF($R8=1,23,IF($R8=2,20,IF($R8=3,18,IF($R8=4,16,IF($R8=5,14,IF($R8=6,12,IF($R8=7,11,IF($R8=8,10,0))))))))+IF($R8=9,9,IF($R8=10,8,IF($R8=11,6,IF($R8=12,5,IF($R8=13,4,IF($R8=14,3,IF($R8=15,2,0)))))))+IF($R8=16,1,IF($R8=17,0,0))</f>
        <v>20</v>
      </c>
      <c r="T8" s="76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76"/>
      <c r="W8" s="9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88"/>
      <c r="Y8" s="82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"/>
      <c r="AA8" s="9">
        <f>IF($Z8=1,23,IF($Z8=2,20,IF($Z8=3,18,IF($Z8=4,16,IF($Z8=5,14,IF($Z8=6,12,IF($Z8=7,11,IF($Z8=8,10,0))))))))+IF($Z8=9,9,IF($Z8=10,8,IF($Z8=11,6,IF($Z8=12,5,IF($Z8=13,4,IF($Z8=14,3,IF($Z8=15,2,0)))))))+IF($Z8=16,1,IF($Z8=17,0,0))</f>
        <v>0</v>
      </c>
      <c r="AB8" s="25"/>
    </row>
    <row r="9" spans="1:28" ht="15.75" customHeight="1" x14ac:dyDescent="0.25">
      <c r="A9" s="101">
        <v>3</v>
      </c>
      <c r="B9" s="3">
        <v>51</v>
      </c>
      <c r="C9" s="4"/>
      <c r="D9" s="4" t="s">
        <v>174</v>
      </c>
      <c r="E9" s="1" t="s">
        <v>143</v>
      </c>
      <c r="F9" s="1" t="s">
        <v>120</v>
      </c>
      <c r="G9" s="26">
        <f>I9+K9+M9+O9+Q9+S9+U9+W9+Y9+AA9</f>
        <v>88</v>
      </c>
      <c r="H9" s="78">
        <v>3</v>
      </c>
      <c r="I9" s="9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78">
        <v>4</v>
      </c>
      <c r="K9" s="9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151"/>
      <c r="M9" s="146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77">
        <v>3</v>
      </c>
      <c r="O9" s="9">
        <f>IF($N9=1,23,IF($N9=2,20,IF($N9=3,18,IF($N9=4,16,IF($N9=5,14,IF($N9=6,12,IF($N9=7,11,IF($N9=8,10,0))))))))+IF($N9=9,9,IF($N9=10,8,IF($N9=11,6,IF($N9=12,5,IF($N9=13,4,IF($N9=14,3,IF($N9=15,2,0)))))))+IF($N9=16,1,IF($N9=17,0,0))</f>
        <v>18</v>
      </c>
      <c r="P9" s="78">
        <v>3</v>
      </c>
      <c r="Q9" s="9">
        <f>IF($P9=1,23,IF($P9=2,20,IF($P9=3,18,IF($P9=4,16,IF($P9=5,14,IF($P9=6,12,IF($P9=7,11,IF($P9=8,10,0))))))))+IF($P9=9,9,IF($P9=10,8,IF($P9=11,6,IF($P9=12,5,IF($P9=13,4,IF($P9=14,3,IF($P9=15,2,0)))))))+IF($P9=16,1,IF($P9=17,0,0))</f>
        <v>18</v>
      </c>
      <c r="R9" s="76">
        <v>3</v>
      </c>
      <c r="S9" s="9">
        <f>IF($R9=1,23,IF($R9=2,20,IF($R9=3,18,IF($R9=4,16,IF($R9=5,14,IF($R9=6,12,IF($R9=7,11,IF($R9=8,10,0))))))))+IF($R9=9,9,IF($R9=10,8,IF($R9=11,6,IF($R9=12,5,IF($R9=13,4,IF($R9=14,3,IF($R9=15,2,0)))))))+IF($R9=16,1,IF($R9=17,0,0))</f>
        <v>18</v>
      </c>
      <c r="T9" s="76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76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4"/>
      <c r="Y9" s="82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"/>
      <c r="AA9" s="9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</sheetData>
  <sortState xmlns:xlrd2="http://schemas.microsoft.com/office/spreadsheetml/2017/richdata2" ref="B7:AA9">
    <sortCondition ref="R7:R9"/>
  </sortState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X4:Y4"/>
    <mergeCell ref="Z4:A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3"/>
  <sheetViews>
    <sheetView zoomScale="70" zoomScaleNormal="70" workbookViewId="0">
      <selection activeCell="E16" sqref="E16"/>
    </sheetView>
  </sheetViews>
  <sheetFormatPr defaultRowHeight="15.75" x14ac:dyDescent="0.25"/>
  <cols>
    <col min="1" max="1" width="12.42578125" style="63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 x14ac:dyDescent="0.25">
      <c r="C1" s="23" t="s">
        <v>40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S1" s="19"/>
    </row>
    <row r="2" spans="1:28" x14ac:dyDescent="0.25">
      <c r="C2" s="23" t="s">
        <v>43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8" x14ac:dyDescent="0.25">
      <c r="C3" s="23" t="s">
        <v>41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T3" s="177"/>
      <c r="U3" s="177"/>
      <c r="V3" s="177"/>
      <c r="W3" s="177"/>
      <c r="X3" s="97"/>
      <c r="Y3" s="97"/>
      <c r="Z3" s="21"/>
      <c r="AA3" s="21"/>
    </row>
    <row r="4" spans="1:28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8" x14ac:dyDescent="0.25">
      <c r="A5" s="163" t="s">
        <v>146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7" spans="1:28" ht="21.75" customHeight="1" x14ac:dyDescent="0.25">
      <c r="A7" s="8" t="s">
        <v>55</v>
      </c>
      <c r="B7" s="3" t="s">
        <v>3</v>
      </c>
      <c r="C7" s="62" t="s">
        <v>67</v>
      </c>
      <c r="D7" s="3" t="s">
        <v>2</v>
      </c>
      <c r="E7" s="3" t="s">
        <v>8</v>
      </c>
      <c r="F7" s="3" t="s">
        <v>7</v>
      </c>
      <c r="G7" s="3" t="s">
        <v>23</v>
      </c>
      <c r="H7" s="166" t="s">
        <v>99</v>
      </c>
      <c r="I7" s="167"/>
      <c r="J7" s="166" t="s">
        <v>98</v>
      </c>
      <c r="K7" s="167"/>
      <c r="L7" s="166" t="s">
        <v>100</v>
      </c>
      <c r="M7" s="167"/>
      <c r="N7" s="166" t="s">
        <v>101</v>
      </c>
      <c r="O7" s="167"/>
      <c r="P7" s="166" t="s">
        <v>102</v>
      </c>
      <c r="Q7" s="167"/>
      <c r="R7" s="168" t="s">
        <v>171</v>
      </c>
      <c r="S7" s="167"/>
      <c r="T7" s="168" t="s">
        <v>103</v>
      </c>
      <c r="U7" s="167"/>
      <c r="V7" s="169"/>
      <c r="W7" s="167"/>
      <c r="X7" s="169"/>
      <c r="Y7" s="167"/>
      <c r="Z7" s="164"/>
      <c r="AA7" s="165"/>
    </row>
    <row r="8" spans="1:28" x14ac:dyDescent="0.25">
      <c r="A8" s="47"/>
      <c r="B8" s="48"/>
      <c r="C8" s="48"/>
      <c r="D8" s="48"/>
      <c r="E8" s="43"/>
      <c r="F8" s="43"/>
      <c r="G8" s="43"/>
      <c r="H8" s="46"/>
      <c r="I8" s="1"/>
      <c r="J8" s="1"/>
      <c r="K8" s="1"/>
      <c r="L8" s="1"/>
      <c r="M8" s="1"/>
      <c r="N8" s="1"/>
      <c r="O8" s="1"/>
      <c r="P8" s="171" t="s">
        <v>170</v>
      </c>
      <c r="Q8" s="172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x14ac:dyDescent="0.25">
      <c r="A9" s="36"/>
      <c r="B9" s="49"/>
      <c r="C9" s="49"/>
      <c r="D9" s="49"/>
      <c r="E9" s="44"/>
      <c r="F9" s="44"/>
      <c r="G9" s="40"/>
      <c r="H9" s="29" t="s">
        <v>24</v>
      </c>
      <c r="I9" s="27" t="s">
        <v>25</v>
      </c>
      <c r="J9" s="27" t="s">
        <v>24</v>
      </c>
      <c r="K9" s="27" t="s">
        <v>25</v>
      </c>
      <c r="L9" s="27" t="s">
        <v>24</v>
      </c>
      <c r="M9" s="27" t="s">
        <v>25</v>
      </c>
      <c r="N9" s="27" t="s">
        <v>24</v>
      </c>
      <c r="O9" s="27" t="s">
        <v>25</v>
      </c>
      <c r="P9" s="27" t="s">
        <v>24</v>
      </c>
      <c r="Q9" s="27" t="s">
        <v>25</v>
      </c>
      <c r="R9" s="27" t="s">
        <v>24</v>
      </c>
      <c r="S9" s="27" t="s">
        <v>25</v>
      </c>
      <c r="T9" s="27" t="s">
        <v>24</v>
      </c>
      <c r="U9" s="27" t="s">
        <v>25</v>
      </c>
      <c r="V9" s="27" t="s">
        <v>24</v>
      </c>
      <c r="W9" s="27" t="s">
        <v>25</v>
      </c>
      <c r="X9" s="27" t="s">
        <v>24</v>
      </c>
      <c r="Y9" s="27" t="s">
        <v>25</v>
      </c>
      <c r="Z9" s="27" t="s">
        <v>24</v>
      </c>
      <c r="AA9" s="27" t="s">
        <v>25</v>
      </c>
    </row>
    <row r="10" spans="1:28" ht="15.75" customHeight="1" x14ac:dyDescent="0.25">
      <c r="A10" s="101">
        <v>1</v>
      </c>
      <c r="B10" s="3">
        <v>754</v>
      </c>
      <c r="C10" s="4"/>
      <c r="D10" s="4" t="s">
        <v>150</v>
      </c>
      <c r="E10" s="1" t="s">
        <v>50</v>
      </c>
      <c r="F10" s="1" t="s">
        <v>51</v>
      </c>
      <c r="G10" s="38">
        <f t="shared" ref="G10:G29" si="0">I10+K10+M10+O10+Q10+S10+U10+W10+Y10+AA10</f>
        <v>92</v>
      </c>
      <c r="H10" s="88"/>
      <c r="I10" s="104">
        <f t="shared" ref="I10:I29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88">
        <v>1</v>
      </c>
      <c r="K10" s="104">
        <f t="shared" ref="K10:K29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49"/>
      <c r="M10" s="150">
        <f t="shared" ref="M10:M29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8">
        <v>1</v>
      </c>
      <c r="O10" s="104">
        <f t="shared" ref="O10:O29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88">
        <v>1</v>
      </c>
      <c r="Q10" s="104">
        <f t="shared" ref="Q10:Q29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20">
        <v>1</v>
      </c>
      <c r="S10" s="104">
        <f t="shared" ref="S10:S29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88"/>
      <c r="U10" s="104">
        <f t="shared" ref="U10:U29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20"/>
      <c r="W10" s="104">
        <f t="shared" ref="W10:W29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88"/>
      <c r="Y10" s="126">
        <f t="shared" ref="Y10:Y29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88"/>
      <c r="AA10" s="126">
        <f t="shared" ref="AA10:AA29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01">
        <v>2</v>
      </c>
      <c r="B11" s="3">
        <v>5</v>
      </c>
      <c r="C11" s="10"/>
      <c r="D11" s="4" t="s">
        <v>150</v>
      </c>
      <c r="E11" s="1" t="s">
        <v>134</v>
      </c>
      <c r="F11" s="1" t="s">
        <v>135</v>
      </c>
      <c r="G11" s="38">
        <f t="shared" si="0"/>
        <v>78</v>
      </c>
      <c r="H11" s="88">
        <v>3</v>
      </c>
      <c r="I11" s="104">
        <f t="shared" si="1"/>
        <v>18</v>
      </c>
      <c r="J11" s="88">
        <v>2</v>
      </c>
      <c r="K11" s="104">
        <f t="shared" si="2"/>
        <v>20</v>
      </c>
      <c r="L11" s="149"/>
      <c r="M11" s="150">
        <f t="shared" si="3"/>
        <v>0</v>
      </c>
      <c r="N11" s="127"/>
      <c r="O11" s="104">
        <f t="shared" si="4"/>
        <v>0</v>
      </c>
      <c r="P11" s="91">
        <v>2</v>
      </c>
      <c r="Q11" s="104">
        <f t="shared" si="5"/>
        <v>20</v>
      </c>
      <c r="R11" s="85">
        <v>2</v>
      </c>
      <c r="S11" s="104">
        <f t="shared" si="6"/>
        <v>20</v>
      </c>
      <c r="T11" s="94"/>
      <c r="U11" s="104">
        <f t="shared" si="7"/>
        <v>0</v>
      </c>
      <c r="V11" s="85"/>
      <c r="W11" s="104">
        <f t="shared" si="8"/>
        <v>0</v>
      </c>
      <c r="X11" s="94"/>
      <c r="Y11" s="126">
        <f t="shared" si="9"/>
        <v>0</v>
      </c>
      <c r="Z11" s="94"/>
      <c r="AA11" s="126">
        <f t="shared" si="10"/>
        <v>0</v>
      </c>
    </row>
    <row r="12" spans="1:28" s="25" customFormat="1" x14ac:dyDescent="0.25">
      <c r="A12" s="101">
        <v>3</v>
      </c>
      <c r="B12" s="3">
        <v>10</v>
      </c>
      <c r="C12" s="4"/>
      <c r="D12" s="4" t="s">
        <v>150</v>
      </c>
      <c r="E12" s="1" t="s">
        <v>136</v>
      </c>
      <c r="F12" s="1" t="s">
        <v>137</v>
      </c>
      <c r="G12" s="38">
        <f t="shared" si="0"/>
        <v>56</v>
      </c>
      <c r="H12" s="88">
        <v>4</v>
      </c>
      <c r="I12" s="104">
        <f t="shared" si="1"/>
        <v>16</v>
      </c>
      <c r="J12" s="88">
        <v>6</v>
      </c>
      <c r="K12" s="104">
        <f t="shared" si="2"/>
        <v>12</v>
      </c>
      <c r="L12" s="149"/>
      <c r="M12" s="150">
        <f t="shared" si="3"/>
        <v>0</v>
      </c>
      <c r="N12" s="88"/>
      <c r="O12" s="104">
        <f t="shared" si="4"/>
        <v>0</v>
      </c>
      <c r="P12" s="88">
        <v>8</v>
      </c>
      <c r="Q12" s="104">
        <f t="shared" si="5"/>
        <v>10</v>
      </c>
      <c r="R12" s="120">
        <v>3</v>
      </c>
      <c r="S12" s="104">
        <f t="shared" si="6"/>
        <v>18</v>
      </c>
      <c r="T12" s="88"/>
      <c r="U12" s="104">
        <f t="shared" si="7"/>
        <v>0</v>
      </c>
      <c r="V12" s="120"/>
      <c r="W12" s="104">
        <f t="shared" si="8"/>
        <v>0</v>
      </c>
      <c r="X12" s="88"/>
      <c r="Y12" s="126">
        <f t="shared" si="9"/>
        <v>0</v>
      </c>
      <c r="Z12" s="88"/>
      <c r="AA12" s="126">
        <f t="shared" si="10"/>
        <v>0</v>
      </c>
      <c r="AB12" s="6"/>
    </row>
    <row r="13" spans="1:28" x14ac:dyDescent="0.25">
      <c r="A13" s="95">
        <v>4</v>
      </c>
      <c r="B13" s="3">
        <v>24</v>
      </c>
      <c r="C13" s="4"/>
      <c r="D13" s="4" t="s">
        <v>150</v>
      </c>
      <c r="E13" s="1" t="s">
        <v>125</v>
      </c>
      <c r="F13" s="1" t="s">
        <v>137</v>
      </c>
      <c r="G13" s="38">
        <f t="shared" si="0"/>
        <v>70</v>
      </c>
      <c r="H13" s="88">
        <v>2</v>
      </c>
      <c r="I13" s="104">
        <f t="shared" si="1"/>
        <v>20</v>
      </c>
      <c r="J13" s="88">
        <v>3</v>
      </c>
      <c r="K13" s="104">
        <f t="shared" si="2"/>
        <v>18</v>
      </c>
      <c r="L13" s="148"/>
      <c r="M13" s="150">
        <f t="shared" si="3"/>
        <v>0</v>
      </c>
      <c r="N13" s="127"/>
      <c r="O13" s="104">
        <f t="shared" si="4"/>
        <v>0</v>
      </c>
      <c r="P13" s="91">
        <v>4</v>
      </c>
      <c r="Q13" s="104">
        <f t="shared" si="5"/>
        <v>16</v>
      </c>
      <c r="R13" s="85">
        <v>4</v>
      </c>
      <c r="S13" s="104">
        <f t="shared" si="6"/>
        <v>16</v>
      </c>
      <c r="T13" s="94"/>
      <c r="U13" s="104">
        <f t="shared" si="7"/>
        <v>0</v>
      </c>
      <c r="V13" s="85"/>
      <c r="W13" s="104">
        <f t="shared" si="8"/>
        <v>0</v>
      </c>
      <c r="X13" s="94"/>
      <c r="Y13" s="126">
        <f t="shared" si="9"/>
        <v>0</v>
      </c>
      <c r="Z13" s="94"/>
      <c r="AA13" s="126">
        <f t="shared" si="10"/>
        <v>0</v>
      </c>
    </row>
    <row r="14" spans="1:28" x14ac:dyDescent="0.25">
      <c r="A14" s="95">
        <v>5</v>
      </c>
      <c r="B14" s="3">
        <v>74</v>
      </c>
      <c r="C14" s="10"/>
      <c r="D14" s="4" t="s">
        <v>150</v>
      </c>
      <c r="E14" s="1" t="s">
        <v>133</v>
      </c>
      <c r="F14" s="1" t="s">
        <v>13</v>
      </c>
      <c r="G14" s="38">
        <f t="shared" si="0"/>
        <v>66</v>
      </c>
      <c r="H14" s="120">
        <v>1</v>
      </c>
      <c r="I14" s="104">
        <f t="shared" si="1"/>
        <v>23</v>
      </c>
      <c r="J14" s="120"/>
      <c r="K14" s="104">
        <f t="shared" si="2"/>
        <v>0</v>
      </c>
      <c r="L14" s="149"/>
      <c r="M14" s="150">
        <f t="shared" si="3"/>
        <v>0</v>
      </c>
      <c r="N14" s="127">
        <v>3</v>
      </c>
      <c r="O14" s="104">
        <f t="shared" si="4"/>
        <v>18</v>
      </c>
      <c r="P14" s="91">
        <v>7</v>
      </c>
      <c r="Q14" s="104">
        <f t="shared" si="5"/>
        <v>11</v>
      </c>
      <c r="R14" s="85">
        <v>5</v>
      </c>
      <c r="S14" s="104">
        <f t="shared" si="6"/>
        <v>14</v>
      </c>
      <c r="T14" s="94"/>
      <c r="U14" s="104">
        <f t="shared" si="7"/>
        <v>0</v>
      </c>
      <c r="V14" s="85"/>
      <c r="W14" s="104">
        <f t="shared" si="8"/>
        <v>0</v>
      </c>
      <c r="X14" s="94"/>
      <c r="Y14" s="126">
        <f t="shared" si="9"/>
        <v>0</v>
      </c>
      <c r="Z14" s="94"/>
      <c r="AA14" s="126">
        <f t="shared" si="10"/>
        <v>0</v>
      </c>
    </row>
    <row r="15" spans="1:28" x14ac:dyDescent="0.25">
      <c r="A15" s="95">
        <v>6</v>
      </c>
      <c r="B15" s="3">
        <v>15</v>
      </c>
      <c r="C15" s="10"/>
      <c r="D15" s="4" t="s">
        <v>150</v>
      </c>
      <c r="E15" s="1" t="s">
        <v>139</v>
      </c>
      <c r="F15" s="1" t="s">
        <v>140</v>
      </c>
      <c r="G15" s="38">
        <f t="shared" si="0"/>
        <v>67</v>
      </c>
      <c r="H15" s="88">
        <v>6</v>
      </c>
      <c r="I15" s="104">
        <f t="shared" si="1"/>
        <v>12</v>
      </c>
      <c r="J15" s="88">
        <v>5</v>
      </c>
      <c r="K15" s="104">
        <f t="shared" si="2"/>
        <v>14</v>
      </c>
      <c r="L15" s="149"/>
      <c r="M15" s="150">
        <f t="shared" si="3"/>
        <v>0</v>
      </c>
      <c r="N15" s="127">
        <v>2</v>
      </c>
      <c r="O15" s="104">
        <f t="shared" si="4"/>
        <v>20</v>
      </c>
      <c r="P15" s="91">
        <v>9</v>
      </c>
      <c r="Q15" s="104">
        <f t="shared" si="5"/>
        <v>9</v>
      </c>
      <c r="R15" s="85">
        <v>6</v>
      </c>
      <c r="S15" s="104">
        <f t="shared" si="6"/>
        <v>12</v>
      </c>
      <c r="T15" s="94"/>
      <c r="U15" s="104">
        <f t="shared" si="7"/>
        <v>0</v>
      </c>
      <c r="V15" s="85"/>
      <c r="W15" s="104">
        <f t="shared" si="8"/>
        <v>0</v>
      </c>
      <c r="X15" s="94"/>
      <c r="Y15" s="126">
        <f t="shared" si="9"/>
        <v>0</v>
      </c>
      <c r="Z15" s="94"/>
      <c r="AA15" s="126">
        <f t="shared" si="10"/>
        <v>0</v>
      </c>
    </row>
    <row r="16" spans="1:28" x14ac:dyDescent="0.25">
      <c r="A16" s="95">
        <v>7</v>
      </c>
      <c r="B16" s="3">
        <v>21</v>
      </c>
      <c r="C16" s="10"/>
      <c r="D16" s="4" t="s">
        <v>150</v>
      </c>
      <c r="E16" s="1"/>
      <c r="F16" s="1"/>
      <c r="G16" s="38">
        <f t="shared" si="0"/>
        <v>11</v>
      </c>
      <c r="H16" s="88"/>
      <c r="I16" s="104">
        <f t="shared" si="1"/>
        <v>0</v>
      </c>
      <c r="J16" s="88"/>
      <c r="K16" s="104">
        <f t="shared" si="2"/>
        <v>0</v>
      </c>
      <c r="L16" s="148"/>
      <c r="M16" s="150">
        <f t="shared" si="3"/>
        <v>0</v>
      </c>
      <c r="N16" s="127"/>
      <c r="O16" s="104">
        <f t="shared" si="4"/>
        <v>0</v>
      </c>
      <c r="P16" s="91"/>
      <c r="Q16" s="104">
        <f t="shared" si="5"/>
        <v>0</v>
      </c>
      <c r="R16" s="85">
        <v>7</v>
      </c>
      <c r="S16" s="104">
        <f t="shared" si="6"/>
        <v>11</v>
      </c>
      <c r="T16" s="94"/>
      <c r="U16" s="104">
        <f t="shared" si="7"/>
        <v>0</v>
      </c>
      <c r="V16" s="85"/>
      <c r="W16" s="104">
        <f t="shared" si="8"/>
        <v>0</v>
      </c>
      <c r="X16" s="94"/>
      <c r="Y16" s="126">
        <f t="shared" si="9"/>
        <v>0</v>
      </c>
      <c r="Z16" s="94"/>
      <c r="AA16" s="126">
        <f t="shared" si="10"/>
        <v>0</v>
      </c>
    </row>
    <row r="17" spans="1:27" x14ac:dyDescent="0.25">
      <c r="A17" s="95">
        <v>8</v>
      </c>
      <c r="B17" s="3">
        <v>75</v>
      </c>
      <c r="C17" s="10"/>
      <c r="D17" s="4" t="s">
        <v>150</v>
      </c>
      <c r="E17" s="1" t="s">
        <v>141</v>
      </c>
      <c r="F17" s="1" t="s">
        <v>130</v>
      </c>
      <c r="G17" s="38">
        <f t="shared" si="0"/>
        <v>10</v>
      </c>
      <c r="H17" s="88"/>
      <c r="I17" s="104">
        <f t="shared" si="1"/>
        <v>0</v>
      </c>
      <c r="J17" s="88"/>
      <c r="K17" s="104">
        <f t="shared" si="2"/>
        <v>0</v>
      </c>
      <c r="L17" s="148"/>
      <c r="M17" s="150">
        <f t="shared" si="3"/>
        <v>0</v>
      </c>
      <c r="N17" s="127"/>
      <c r="O17" s="104">
        <f t="shared" si="4"/>
        <v>0</v>
      </c>
      <c r="P17" s="91"/>
      <c r="Q17" s="104">
        <f t="shared" si="5"/>
        <v>0</v>
      </c>
      <c r="R17" s="85">
        <v>8</v>
      </c>
      <c r="S17" s="104">
        <f t="shared" si="6"/>
        <v>10</v>
      </c>
      <c r="T17" s="94"/>
      <c r="U17" s="104">
        <f t="shared" si="7"/>
        <v>0</v>
      </c>
      <c r="V17" s="85"/>
      <c r="W17" s="104">
        <f t="shared" si="8"/>
        <v>0</v>
      </c>
      <c r="X17" s="94"/>
      <c r="Y17" s="126">
        <f t="shared" si="9"/>
        <v>0</v>
      </c>
      <c r="Z17" s="94"/>
      <c r="AA17" s="126">
        <f t="shared" si="10"/>
        <v>0</v>
      </c>
    </row>
    <row r="18" spans="1:27" x14ac:dyDescent="0.25">
      <c r="A18" s="158">
        <v>9</v>
      </c>
      <c r="B18" s="3">
        <v>13</v>
      </c>
      <c r="C18" s="10"/>
      <c r="D18" s="4" t="s">
        <v>150</v>
      </c>
      <c r="E18" s="1"/>
      <c r="F18" s="25"/>
      <c r="G18" s="38">
        <f t="shared" si="0"/>
        <v>9</v>
      </c>
      <c r="H18" s="88"/>
      <c r="I18" s="104">
        <f t="shared" si="1"/>
        <v>0</v>
      </c>
      <c r="J18" s="88"/>
      <c r="K18" s="104">
        <f t="shared" si="2"/>
        <v>0</v>
      </c>
      <c r="L18" s="148"/>
      <c r="M18" s="150">
        <f t="shared" si="3"/>
        <v>0</v>
      </c>
      <c r="N18" s="127"/>
      <c r="O18" s="104">
        <f t="shared" si="4"/>
        <v>0</v>
      </c>
      <c r="P18" s="91"/>
      <c r="Q18" s="104">
        <f t="shared" si="5"/>
        <v>0</v>
      </c>
      <c r="R18" s="85">
        <v>9</v>
      </c>
      <c r="S18" s="104">
        <f t="shared" si="6"/>
        <v>9</v>
      </c>
      <c r="T18" s="94"/>
      <c r="U18" s="104">
        <f t="shared" si="7"/>
        <v>0</v>
      </c>
      <c r="V18" s="85"/>
      <c r="W18" s="104">
        <f t="shared" si="8"/>
        <v>0</v>
      </c>
      <c r="X18" s="94"/>
      <c r="Y18" s="126">
        <f t="shared" si="9"/>
        <v>0</v>
      </c>
      <c r="Z18" s="94"/>
      <c r="AA18" s="126">
        <f t="shared" si="10"/>
        <v>0</v>
      </c>
    </row>
    <row r="19" spans="1:27" x14ac:dyDescent="0.25">
      <c r="A19" s="158">
        <v>10</v>
      </c>
      <c r="B19" s="3">
        <v>32</v>
      </c>
      <c r="C19" s="10"/>
      <c r="D19" s="4" t="s">
        <v>150</v>
      </c>
      <c r="E19" s="1"/>
      <c r="F19" s="1"/>
      <c r="G19" s="38">
        <f t="shared" si="0"/>
        <v>8</v>
      </c>
      <c r="H19" s="88"/>
      <c r="I19" s="104">
        <f t="shared" si="1"/>
        <v>0</v>
      </c>
      <c r="J19" s="88"/>
      <c r="K19" s="104">
        <f t="shared" si="2"/>
        <v>0</v>
      </c>
      <c r="L19" s="148"/>
      <c r="M19" s="150">
        <f t="shared" si="3"/>
        <v>0</v>
      </c>
      <c r="N19" s="127"/>
      <c r="O19" s="104">
        <f t="shared" si="4"/>
        <v>0</v>
      </c>
      <c r="P19" s="91"/>
      <c r="Q19" s="104">
        <f t="shared" si="5"/>
        <v>0</v>
      </c>
      <c r="R19" s="85">
        <v>10</v>
      </c>
      <c r="S19" s="104">
        <f t="shared" si="6"/>
        <v>8</v>
      </c>
      <c r="T19" s="94"/>
      <c r="U19" s="104">
        <f t="shared" si="7"/>
        <v>0</v>
      </c>
      <c r="V19" s="85"/>
      <c r="W19" s="104">
        <f t="shared" si="8"/>
        <v>0</v>
      </c>
      <c r="X19" s="94"/>
      <c r="Y19" s="126">
        <f t="shared" si="9"/>
        <v>0</v>
      </c>
      <c r="Z19" s="94"/>
      <c r="AA19" s="126">
        <f t="shared" si="10"/>
        <v>0</v>
      </c>
    </row>
    <row r="20" spans="1:27" x14ac:dyDescent="0.25">
      <c r="A20" s="158">
        <v>11</v>
      </c>
      <c r="B20" s="3">
        <v>243</v>
      </c>
      <c r="C20" s="10"/>
      <c r="D20" s="4" t="s">
        <v>150</v>
      </c>
      <c r="E20" s="1" t="s">
        <v>189</v>
      </c>
      <c r="F20" s="160" t="s">
        <v>185</v>
      </c>
      <c r="G20" s="38">
        <f t="shared" si="0"/>
        <v>18</v>
      </c>
      <c r="H20" s="88"/>
      <c r="I20" s="104">
        <f t="shared" si="1"/>
        <v>0</v>
      </c>
      <c r="J20" s="88"/>
      <c r="K20" s="104">
        <f t="shared" si="2"/>
        <v>0</v>
      </c>
      <c r="L20" s="148"/>
      <c r="M20" s="150">
        <f t="shared" si="3"/>
        <v>0</v>
      </c>
      <c r="N20" s="127"/>
      <c r="O20" s="104">
        <f t="shared" si="4"/>
        <v>0</v>
      </c>
      <c r="P20" s="91">
        <v>3</v>
      </c>
      <c r="Q20" s="104">
        <f t="shared" si="5"/>
        <v>18</v>
      </c>
      <c r="R20" s="85"/>
      <c r="S20" s="104">
        <f t="shared" si="6"/>
        <v>0</v>
      </c>
      <c r="T20" s="94"/>
      <c r="U20" s="104">
        <f t="shared" si="7"/>
        <v>0</v>
      </c>
      <c r="V20" s="85"/>
      <c r="W20" s="104">
        <f t="shared" si="8"/>
        <v>0</v>
      </c>
      <c r="X20" s="94"/>
      <c r="Y20" s="126">
        <f t="shared" si="9"/>
        <v>0</v>
      </c>
      <c r="Z20" s="94"/>
      <c r="AA20" s="126">
        <f t="shared" si="10"/>
        <v>0</v>
      </c>
    </row>
    <row r="21" spans="1:27" x14ac:dyDescent="0.25">
      <c r="A21" s="161">
        <v>12</v>
      </c>
      <c r="B21" s="3">
        <v>39</v>
      </c>
      <c r="C21" s="10"/>
      <c r="D21" s="4" t="s">
        <v>150</v>
      </c>
      <c r="E21" s="1" t="s">
        <v>32</v>
      </c>
      <c r="F21" s="1" t="s">
        <v>188</v>
      </c>
      <c r="G21" s="38">
        <f t="shared" si="0"/>
        <v>14</v>
      </c>
      <c r="H21" s="88"/>
      <c r="I21" s="104">
        <f t="shared" si="1"/>
        <v>0</v>
      </c>
      <c r="J21" s="88"/>
      <c r="K21" s="104">
        <f t="shared" si="2"/>
        <v>0</v>
      </c>
      <c r="L21" s="148"/>
      <c r="M21" s="150">
        <f t="shared" si="3"/>
        <v>0</v>
      </c>
      <c r="N21" s="127"/>
      <c r="O21" s="104">
        <f t="shared" si="4"/>
        <v>0</v>
      </c>
      <c r="P21" s="91">
        <v>5</v>
      </c>
      <c r="Q21" s="104">
        <f t="shared" si="5"/>
        <v>14</v>
      </c>
      <c r="R21" s="85"/>
      <c r="S21" s="104">
        <f t="shared" si="6"/>
        <v>0</v>
      </c>
      <c r="T21" s="94"/>
      <c r="U21" s="104">
        <f t="shared" si="7"/>
        <v>0</v>
      </c>
      <c r="V21" s="85"/>
      <c r="W21" s="104">
        <f t="shared" si="8"/>
        <v>0</v>
      </c>
      <c r="X21" s="94"/>
      <c r="Y21" s="126">
        <f t="shared" si="9"/>
        <v>0</v>
      </c>
      <c r="Z21" s="94"/>
      <c r="AA21" s="126">
        <f t="shared" si="10"/>
        <v>0</v>
      </c>
    </row>
    <row r="22" spans="1:27" x14ac:dyDescent="0.25">
      <c r="A22" s="161">
        <v>13</v>
      </c>
      <c r="B22" s="162">
        <v>44308</v>
      </c>
      <c r="C22" s="10"/>
      <c r="D22" s="4" t="s">
        <v>150</v>
      </c>
      <c r="E22" s="1" t="s">
        <v>151</v>
      </c>
      <c r="F22" s="1" t="s">
        <v>190</v>
      </c>
      <c r="G22" s="38">
        <f t="shared" si="0"/>
        <v>12</v>
      </c>
      <c r="H22" s="88"/>
      <c r="I22" s="104">
        <f t="shared" si="1"/>
        <v>0</v>
      </c>
      <c r="J22" s="88"/>
      <c r="K22" s="104">
        <f t="shared" si="2"/>
        <v>0</v>
      </c>
      <c r="L22" s="148"/>
      <c r="M22" s="150">
        <f t="shared" si="3"/>
        <v>0</v>
      </c>
      <c r="N22" s="127"/>
      <c r="O22" s="104">
        <f t="shared" si="4"/>
        <v>0</v>
      </c>
      <c r="P22" s="91">
        <v>6</v>
      </c>
      <c r="Q22" s="104">
        <f t="shared" si="5"/>
        <v>12</v>
      </c>
      <c r="R22" s="85"/>
      <c r="S22" s="104">
        <f t="shared" si="6"/>
        <v>0</v>
      </c>
      <c r="T22" s="94"/>
      <c r="U22" s="104">
        <f t="shared" si="7"/>
        <v>0</v>
      </c>
      <c r="V22" s="85"/>
      <c r="W22" s="104">
        <f t="shared" si="8"/>
        <v>0</v>
      </c>
      <c r="X22" s="94"/>
      <c r="Y22" s="126">
        <f t="shared" si="9"/>
        <v>0</v>
      </c>
      <c r="Z22" s="94"/>
      <c r="AA22" s="126">
        <f t="shared" si="10"/>
        <v>0</v>
      </c>
    </row>
    <row r="23" spans="1:27" x14ac:dyDescent="0.25">
      <c r="A23" s="161">
        <v>14</v>
      </c>
      <c r="B23" s="3">
        <v>88</v>
      </c>
      <c r="C23" s="10"/>
      <c r="D23" s="4" t="s">
        <v>150</v>
      </c>
      <c r="E23" s="1" t="s">
        <v>147</v>
      </c>
      <c r="F23" s="1" t="s">
        <v>148</v>
      </c>
      <c r="G23" s="38">
        <f t="shared" si="0"/>
        <v>16</v>
      </c>
      <c r="H23" s="88"/>
      <c r="I23" s="104">
        <f t="shared" si="1"/>
        <v>0</v>
      </c>
      <c r="J23" s="88">
        <v>4</v>
      </c>
      <c r="K23" s="104">
        <f t="shared" si="2"/>
        <v>16</v>
      </c>
      <c r="L23" s="148"/>
      <c r="M23" s="150">
        <f t="shared" si="3"/>
        <v>0</v>
      </c>
      <c r="N23" s="127"/>
      <c r="O23" s="104">
        <f t="shared" si="4"/>
        <v>0</v>
      </c>
      <c r="P23" s="91"/>
      <c r="Q23" s="104">
        <f t="shared" si="5"/>
        <v>0</v>
      </c>
      <c r="R23" s="85"/>
      <c r="S23" s="104">
        <f t="shared" si="6"/>
        <v>0</v>
      </c>
      <c r="T23" s="94"/>
      <c r="U23" s="104">
        <f t="shared" si="7"/>
        <v>0</v>
      </c>
      <c r="V23" s="85"/>
      <c r="W23" s="104">
        <f t="shared" si="8"/>
        <v>0</v>
      </c>
      <c r="X23" s="94"/>
      <c r="Y23" s="126">
        <f t="shared" si="9"/>
        <v>0</v>
      </c>
      <c r="Z23" s="94"/>
      <c r="AA23" s="126">
        <f t="shared" si="10"/>
        <v>0</v>
      </c>
    </row>
    <row r="24" spans="1:27" x14ac:dyDescent="0.25">
      <c r="A24" s="161">
        <v>15</v>
      </c>
      <c r="B24" s="3">
        <v>13</v>
      </c>
      <c r="C24" s="10"/>
      <c r="D24" s="4" t="s">
        <v>150</v>
      </c>
      <c r="E24" s="1" t="s">
        <v>32</v>
      </c>
      <c r="F24" s="1" t="s">
        <v>138</v>
      </c>
      <c r="G24" s="38">
        <f t="shared" si="0"/>
        <v>14</v>
      </c>
      <c r="H24" s="88">
        <v>5</v>
      </c>
      <c r="I24" s="104">
        <f t="shared" si="1"/>
        <v>14</v>
      </c>
      <c r="J24" s="88"/>
      <c r="K24" s="104">
        <f t="shared" si="2"/>
        <v>0</v>
      </c>
      <c r="L24" s="148"/>
      <c r="M24" s="150">
        <f t="shared" si="3"/>
        <v>0</v>
      </c>
      <c r="N24" s="127"/>
      <c r="O24" s="104">
        <f t="shared" si="4"/>
        <v>0</v>
      </c>
      <c r="P24" s="91"/>
      <c r="Q24" s="104">
        <f t="shared" si="5"/>
        <v>0</v>
      </c>
      <c r="R24" s="85"/>
      <c r="S24" s="104">
        <f t="shared" si="6"/>
        <v>0</v>
      </c>
      <c r="T24" s="94"/>
      <c r="U24" s="104">
        <f t="shared" si="7"/>
        <v>0</v>
      </c>
      <c r="V24" s="85"/>
      <c r="W24" s="104">
        <f t="shared" si="8"/>
        <v>0</v>
      </c>
      <c r="X24" s="94"/>
      <c r="Y24" s="126">
        <f t="shared" si="9"/>
        <v>0</v>
      </c>
      <c r="Z24" s="94"/>
      <c r="AA24" s="126">
        <f t="shared" si="10"/>
        <v>0</v>
      </c>
    </row>
    <row r="25" spans="1:27" x14ac:dyDescent="0.25">
      <c r="A25" s="161">
        <v>16</v>
      </c>
      <c r="B25" s="3">
        <v>338</v>
      </c>
      <c r="C25" s="10"/>
      <c r="D25" s="4" t="s">
        <v>150</v>
      </c>
      <c r="E25" s="1" t="s">
        <v>193</v>
      </c>
      <c r="F25" s="1" t="s">
        <v>194</v>
      </c>
      <c r="G25" s="38">
        <f t="shared" si="0"/>
        <v>0</v>
      </c>
      <c r="H25" s="88"/>
      <c r="I25" s="104">
        <f t="shared" si="1"/>
        <v>0</v>
      </c>
      <c r="J25" s="88"/>
      <c r="K25" s="104">
        <f t="shared" si="2"/>
        <v>0</v>
      </c>
      <c r="L25" s="148"/>
      <c r="M25" s="150">
        <f t="shared" si="3"/>
        <v>0</v>
      </c>
      <c r="N25" s="127"/>
      <c r="O25" s="104">
        <f t="shared" si="4"/>
        <v>0</v>
      </c>
      <c r="P25" s="91"/>
      <c r="Q25" s="104">
        <f t="shared" si="5"/>
        <v>0</v>
      </c>
      <c r="R25" s="85"/>
      <c r="S25" s="104">
        <f t="shared" si="6"/>
        <v>0</v>
      </c>
      <c r="T25" s="94"/>
      <c r="U25" s="104">
        <f t="shared" si="7"/>
        <v>0</v>
      </c>
      <c r="V25" s="85"/>
      <c r="W25" s="104">
        <f t="shared" si="8"/>
        <v>0</v>
      </c>
      <c r="X25" s="94"/>
      <c r="Y25" s="126">
        <f t="shared" si="9"/>
        <v>0</v>
      </c>
      <c r="Z25" s="94"/>
      <c r="AA25" s="126">
        <f t="shared" si="10"/>
        <v>0</v>
      </c>
    </row>
    <row r="26" spans="1:27" x14ac:dyDescent="0.25">
      <c r="A26" s="161">
        <v>17</v>
      </c>
      <c r="B26" s="3"/>
      <c r="C26" s="10"/>
      <c r="D26" s="4" t="s">
        <v>150</v>
      </c>
      <c r="E26" s="1"/>
      <c r="F26" s="1"/>
      <c r="G26" s="38">
        <f t="shared" si="0"/>
        <v>0</v>
      </c>
      <c r="H26" s="88"/>
      <c r="I26" s="104">
        <f t="shared" si="1"/>
        <v>0</v>
      </c>
      <c r="J26" s="88"/>
      <c r="K26" s="104">
        <f t="shared" si="2"/>
        <v>0</v>
      </c>
      <c r="L26" s="148"/>
      <c r="M26" s="150">
        <f t="shared" si="3"/>
        <v>0</v>
      </c>
      <c r="N26" s="127"/>
      <c r="O26" s="104">
        <f t="shared" si="4"/>
        <v>0</v>
      </c>
      <c r="P26" s="91"/>
      <c r="Q26" s="104">
        <f t="shared" si="5"/>
        <v>0</v>
      </c>
      <c r="R26" s="85"/>
      <c r="S26" s="104">
        <f t="shared" si="6"/>
        <v>0</v>
      </c>
      <c r="T26" s="94"/>
      <c r="U26" s="104">
        <f t="shared" si="7"/>
        <v>0</v>
      </c>
      <c r="V26" s="85"/>
      <c r="W26" s="104">
        <f t="shared" si="8"/>
        <v>0</v>
      </c>
      <c r="X26" s="94"/>
      <c r="Y26" s="126">
        <f t="shared" si="9"/>
        <v>0</v>
      </c>
      <c r="Z26" s="94"/>
      <c r="AA26" s="126">
        <f t="shared" si="10"/>
        <v>0</v>
      </c>
    </row>
    <row r="27" spans="1:27" x14ac:dyDescent="0.25">
      <c r="A27" s="161">
        <v>18</v>
      </c>
      <c r="B27" s="3"/>
      <c r="C27" s="10"/>
      <c r="D27" s="4" t="s">
        <v>150</v>
      </c>
      <c r="E27" s="1"/>
      <c r="F27" s="1"/>
      <c r="G27" s="38">
        <f t="shared" si="0"/>
        <v>0</v>
      </c>
      <c r="H27" s="88"/>
      <c r="I27" s="104">
        <f t="shared" si="1"/>
        <v>0</v>
      </c>
      <c r="J27" s="88"/>
      <c r="K27" s="104">
        <f t="shared" si="2"/>
        <v>0</v>
      </c>
      <c r="L27" s="148"/>
      <c r="M27" s="150">
        <f t="shared" si="3"/>
        <v>0</v>
      </c>
      <c r="N27" s="127"/>
      <c r="O27" s="104">
        <f t="shared" si="4"/>
        <v>0</v>
      </c>
      <c r="P27" s="91"/>
      <c r="Q27" s="104">
        <f t="shared" si="5"/>
        <v>0</v>
      </c>
      <c r="R27" s="85"/>
      <c r="S27" s="104">
        <f t="shared" si="6"/>
        <v>0</v>
      </c>
      <c r="T27" s="94"/>
      <c r="U27" s="104">
        <f t="shared" si="7"/>
        <v>0</v>
      </c>
      <c r="V27" s="85"/>
      <c r="W27" s="104">
        <f t="shared" si="8"/>
        <v>0</v>
      </c>
      <c r="X27" s="94"/>
      <c r="Y27" s="126">
        <f t="shared" si="9"/>
        <v>0</v>
      </c>
      <c r="Z27" s="94"/>
      <c r="AA27" s="126">
        <f t="shared" si="10"/>
        <v>0</v>
      </c>
    </row>
    <row r="28" spans="1:27" x14ac:dyDescent="0.25">
      <c r="A28" s="161">
        <v>19</v>
      </c>
      <c r="B28" s="3"/>
      <c r="C28" s="10"/>
      <c r="D28" s="4" t="s">
        <v>150</v>
      </c>
      <c r="E28" s="1"/>
      <c r="F28" s="1"/>
      <c r="G28" s="38">
        <f t="shared" si="0"/>
        <v>0</v>
      </c>
      <c r="H28" s="88"/>
      <c r="I28" s="104">
        <f t="shared" si="1"/>
        <v>0</v>
      </c>
      <c r="J28" s="88"/>
      <c r="K28" s="104">
        <f t="shared" si="2"/>
        <v>0</v>
      </c>
      <c r="L28" s="148"/>
      <c r="M28" s="150">
        <f t="shared" si="3"/>
        <v>0</v>
      </c>
      <c r="N28" s="127"/>
      <c r="O28" s="104">
        <f t="shared" si="4"/>
        <v>0</v>
      </c>
      <c r="P28" s="91"/>
      <c r="Q28" s="104">
        <f t="shared" si="5"/>
        <v>0</v>
      </c>
      <c r="R28" s="85"/>
      <c r="S28" s="104">
        <f t="shared" si="6"/>
        <v>0</v>
      </c>
      <c r="T28" s="94"/>
      <c r="U28" s="104">
        <f t="shared" si="7"/>
        <v>0</v>
      </c>
      <c r="V28" s="85"/>
      <c r="W28" s="104">
        <f t="shared" si="8"/>
        <v>0</v>
      </c>
      <c r="X28" s="94"/>
      <c r="Y28" s="126">
        <f t="shared" si="9"/>
        <v>0</v>
      </c>
      <c r="Z28" s="94"/>
      <c r="AA28" s="126">
        <f t="shared" si="10"/>
        <v>0</v>
      </c>
    </row>
    <row r="29" spans="1:27" x14ac:dyDescent="0.25">
      <c r="A29" s="161">
        <v>20</v>
      </c>
      <c r="B29" s="3"/>
      <c r="C29" s="4"/>
      <c r="D29" s="4" t="s">
        <v>150</v>
      </c>
      <c r="E29" s="1"/>
      <c r="F29" s="1"/>
      <c r="G29" s="38">
        <f t="shared" si="0"/>
        <v>0</v>
      </c>
      <c r="H29" s="88"/>
      <c r="I29" s="104">
        <f t="shared" si="1"/>
        <v>0</v>
      </c>
      <c r="J29" s="88"/>
      <c r="K29" s="104">
        <f t="shared" si="2"/>
        <v>0</v>
      </c>
      <c r="L29" s="148"/>
      <c r="M29" s="150">
        <f t="shared" si="3"/>
        <v>0</v>
      </c>
      <c r="N29" s="127"/>
      <c r="O29" s="104">
        <f t="shared" si="4"/>
        <v>0</v>
      </c>
      <c r="P29" s="91"/>
      <c r="Q29" s="104">
        <f t="shared" si="5"/>
        <v>0</v>
      </c>
      <c r="R29" s="85"/>
      <c r="S29" s="104">
        <f t="shared" si="6"/>
        <v>0</v>
      </c>
      <c r="T29" s="94"/>
      <c r="U29" s="104">
        <f t="shared" si="7"/>
        <v>0</v>
      </c>
      <c r="V29" s="85"/>
      <c r="W29" s="104">
        <f t="shared" si="8"/>
        <v>0</v>
      </c>
      <c r="X29" s="94"/>
      <c r="Y29" s="126">
        <f t="shared" si="9"/>
        <v>0</v>
      </c>
      <c r="Z29" s="94"/>
      <c r="AA29" s="126">
        <f t="shared" si="10"/>
        <v>0</v>
      </c>
    </row>
    <row r="31" spans="1:27" x14ac:dyDescent="0.25">
      <c r="A31" s="174" t="s">
        <v>60</v>
      </c>
      <c r="B31" s="174"/>
      <c r="C31" s="174"/>
      <c r="D31" s="174"/>
      <c r="E31" s="174"/>
      <c r="F31" s="174"/>
      <c r="G31" s="174"/>
    </row>
    <row r="32" spans="1:27" x14ac:dyDescent="0.25">
      <c r="A32" s="175" t="s">
        <v>54</v>
      </c>
      <c r="B32" s="175"/>
      <c r="C32" s="175"/>
      <c r="D32" s="175"/>
      <c r="E32" s="175"/>
      <c r="F32" s="175"/>
      <c r="G32" s="175"/>
    </row>
    <row r="33" spans="1:7" x14ac:dyDescent="0.25">
      <c r="A33" s="176" t="s">
        <v>81</v>
      </c>
      <c r="B33" s="176"/>
      <c r="C33" s="176"/>
      <c r="D33" s="176"/>
      <c r="E33" s="176"/>
      <c r="F33" s="176"/>
      <c r="G33" s="176"/>
    </row>
  </sheetData>
  <sortState xmlns:xlrd2="http://schemas.microsoft.com/office/spreadsheetml/2017/richdata2" ref="B10:AA29">
    <sortCondition ref="R10:R29"/>
  </sortState>
  <mergeCells count="16">
    <mergeCell ref="A31:G31"/>
    <mergeCell ref="A32:G32"/>
    <mergeCell ref="A33:G33"/>
    <mergeCell ref="P8:Q8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X7:Y7"/>
    <mergeCell ref="Z7:AA7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hidden="1" customWidth="1"/>
    <col min="8" max="17" width="7.7109375" style="6" hidden="1" customWidth="1"/>
    <col min="18" max="19" width="7.7109375" style="6" customWidth="1"/>
    <col min="20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9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63" t="s">
        <v>145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55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  <c r="AC4" s="22">
        <v>5</v>
      </c>
      <c r="AD4" s="22">
        <v>14</v>
      </c>
      <c r="AE4" s="22">
        <v>6</v>
      </c>
    </row>
    <row r="5" spans="1:31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71" t="s">
        <v>170</v>
      </c>
      <c r="Q5" s="172"/>
      <c r="R5" s="1"/>
      <c r="S5" s="1"/>
      <c r="T5" s="1"/>
      <c r="U5" s="1"/>
      <c r="V5" s="1"/>
      <c r="W5" s="1"/>
      <c r="X5" s="1"/>
      <c r="Y5" s="1"/>
      <c r="Z5" s="1"/>
      <c r="AA5" s="45"/>
      <c r="AC5" s="22">
        <v>6</v>
      </c>
      <c r="AD5" s="22">
        <v>12</v>
      </c>
      <c r="AE5" s="22">
        <v>5</v>
      </c>
    </row>
    <row r="6" spans="1:31" x14ac:dyDescent="0.25">
      <c r="A6" s="36"/>
      <c r="B6" s="49"/>
      <c r="C6" s="49"/>
      <c r="D6" s="49"/>
      <c r="E6" s="44"/>
      <c r="F6" s="44"/>
      <c r="G6" s="40"/>
      <c r="H6" s="29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27" t="s">
        <v>24</v>
      </c>
      <c r="Y6" s="27" t="s">
        <v>25</v>
      </c>
      <c r="Z6" s="27" t="s">
        <v>24</v>
      </c>
      <c r="AA6" s="27" t="s">
        <v>25</v>
      </c>
      <c r="AC6" s="22">
        <v>7</v>
      </c>
      <c r="AD6" s="22">
        <v>11</v>
      </c>
      <c r="AE6" s="22">
        <v>4</v>
      </c>
    </row>
    <row r="7" spans="1:31" x14ac:dyDescent="0.25">
      <c r="A7" s="101">
        <v>1</v>
      </c>
      <c r="B7" s="90">
        <v>13</v>
      </c>
      <c r="C7" s="10"/>
      <c r="D7" s="4" t="s">
        <v>149</v>
      </c>
      <c r="E7" s="1" t="s">
        <v>32</v>
      </c>
      <c r="F7" s="1" t="s">
        <v>138</v>
      </c>
      <c r="G7" s="121">
        <f t="shared" ref="G7" si="0">I7+K7+M7+O7+Q7+S7+U7+W7+Y7+AA7</f>
        <v>69</v>
      </c>
      <c r="H7" s="128"/>
      <c r="I7" s="129">
        <f t="shared" ref="I7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4">
        <v>1</v>
      </c>
      <c r="K7" s="82">
        <f t="shared" ref="K7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3"/>
      <c r="M7" s="145">
        <f t="shared" ref="M7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1</v>
      </c>
      <c r="O7" s="82">
        <f t="shared" ref="O7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154"/>
      <c r="Q7" s="129">
        <f t="shared" ref="Q7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10">
        <v>1</v>
      </c>
      <c r="S7" s="82">
        <f t="shared" ref="S7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4"/>
      <c r="U7" s="82">
        <f t="shared" ref="U7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10"/>
      <c r="W7" s="82">
        <f t="shared" ref="W7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4"/>
      <c r="Y7" s="82">
        <f t="shared" ref="Y7" si="9">IF($X7=1,23,IF($X7=2,20,IF($X7=3,18,IF($X7=4,16,IF($X7=5,14,IF($X7=6,12,IF($X7=7,11,IF($X7=8,10,0))))))))+IF($X7=9,9,IF($X7=10,8,IF($X7=11,6,IF($X7=12,5,IF($X7=13,4,IF($X7=14,3,IF($X7=15,2,0)))))))+IF($XZ7=16,1,IF($X7=17,0,0))</f>
        <v>0</v>
      </c>
      <c r="Z7" s="4"/>
      <c r="AA7" s="37">
        <f t="shared" ref="AA7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</sheetData>
  <sortState xmlns:xlrd2="http://schemas.microsoft.com/office/spreadsheetml/2017/richdata2" ref="B7:AA7">
    <sortCondition descending="1" ref="G7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2">
    <mergeCell ref="Z4:AA4"/>
    <mergeCell ref="X4:Y4"/>
    <mergeCell ref="P5:Q5"/>
    <mergeCell ref="A2:AA2"/>
    <mergeCell ref="V4:W4"/>
    <mergeCell ref="H4:I4"/>
    <mergeCell ref="J4:K4"/>
    <mergeCell ref="L4:M4"/>
    <mergeCell ref="N4:O4"/>
    <mergeCell ref="P4:Q4"/>
    <mergeCell ref="R4:S4"/>
    <mergeCell ref="T4:U4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50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7109375" style="14" customWidth="1"/>
    <col min="2" max="2" width="8.5703125" style="69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hidden="1" customWidth="1"/>
    <col min="8" max="11" width="7.7109375" style="6" hidden="1" customWidth="1"/>
    <col min="12" max="12" width="7.7109375" style="87" hidden="1" customWidth="1"/>
    <col min="13" max="15" width="7.7109375" style="6" hidden="1" customWidth="1"/>
    <col min="16" max="16" width="7.7109375" style="87" hidden="1" customWidth="1"/>
    <col min="17" max="17" width="7.7109375" style="6" hidden="1" customWidth="1"/>
    <col min="18" max="19" width="7.7109375" style="6" customWidth="1"/>
    <col min="20" max="20" width="7.7109375" style="2" customWidth="1"/>
    <col min="21" max="21" width="7.7109375" style="6" customWidth="1"/>
    <col min="22" max="22" width="7.7109375" style="2" customWidth="1"/>
    <col min="23" max="23" width="7.7109375" style="6" customWidth="1"/>
    <col min="24" max="24" width="7.7109375" style="87" customWidth="1"/>
    <col min="25" max="25" width="7.7109375" style="6" customWidth="1"/>
    <col min="26" max="26" width="7.7109375" style="87" customWidth="1"/>
    <col min="27" max="27" width="7.7109375" style="6" customWidth="1"/>
    <col min="28" max="28" width="0.140625" style="6" customWidth="1"/>
    <col min="29" max="16384" width="9.140625" style="6"/>
  </cols>
  <sheetData>
    <row r="1" spans="1:31" x14ac:dyDescent="0.25">
      <c r="A1" s="57"/>
      <c r="C1" s="21"/>
      <c r="D1" s="21"/>
      <c r="E1" s="21"/>
      <c r="F1" s="21"/>
      <c r="G1" s="21"/>
      <c r="H1" s="21"/>
      <c r="I1" s="21"/>
      <c r="J1" s="21"/>
      <c r="K1" s="21"/>
      <c r="L1" s="86"/>
      <c r="M1" s="21"/>
      <c r="N1" s="21"/>
      <c r="O1" s="21"/>
      <c r="R1" s="19"/>
      <c r="S1" s="19"/>
      <c r="T1" s="102"/>
      <c r="U1" s="19"/>
      <c r="V1" s="98"/>
      <c r="W1" s="19"/>
      <c r="X1" s="93"/>
      <c r="Y1" s="19"/>
      <c r="Z1" s="103"/>
      <c r="AA1" s="19"/>
      <c r="AC1"/>
      <c r="AD1"/>
      <c r="AE1"/>
    </row>
    <row r="2" spans="1:31" x14ac:dyDescent="0.25">
      <c r="A2" s="163" t="s">
        <v>116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C2"/>
      <c r="AD2"/>
      <c r="AE2"/>
    </row>
    <row r="3" spans="1:31" x14ac:dyDescent="0.25">
      <c r="AC3"/>
      <c r="AD3"/>
      <c r="AE3"/>
    </row>
    <row r="4" spans="1:31" x14ac:dyDescent="0.25">
      <c r="A4" s="8" t="s">
        <v>55</v>
      </c>
      <c r="B4" s="68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  <c r="AC4"/>
      <c r="AD4"/>
      <c r="AE4"/>
    </row>
    <row r="5" spans="1:31" x14ac:dyDescent="0.25">
      <c r="P5" s="171" t="s">
        <v>170</v>
      </c>
      <c r="Q5" s="172"/>
      <c r="X5" s="88"/>
      <c r="Y5" s="1"/>
      <c r="AC5"/>
      <c r="AD5"/>
      <c r="AE5"/>
    </row>
    <row r="6" spans="1:31" x14ac:dyDescent="0.25">
      <c r="H6" s="27" t="s">
        <v>24</v>
      </c>
      <c r="I6" s="27" t="s">
        <v>25</v>
      </c>
      <c r="J6" s="27" t="s">
        <v>24</v>
      </c>
      <c r="K6" s="27" t="s">
        <v>25</v>
      </c>
      <c r="L6" s="84" t="s">
        <v>24</v>
      </c>
      <c r="M6" s="27" t="s">
        <v>25</v>
      </c>
      <c r="N6" s="27" t="s">
        <v>24</v>
      </c>
      <c r="O6" s="27" t="s">
        <v>25</v>
      </c>
      <c r="P6" s="84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84" t="s">
        <v>24</v>
      </c>
      <c r="AA6" s="27" t="s">
        <v>25</v>
      </c>
      <c r="AC6"/>
      <c r="AD6"/>
      <c r="AE6"/>
    </row>
    <row r="7" spans="1:31" ht="15.75" customHeight="1" x14ac:dyDescent="0.25">
      <c r="A7" s="101">
        <v>1</v>
      </c>
      <c r="B7" s="68">
        <v>754</v>
      </c>
      <c r="C7" s="10"/>
      <c r="D7" s="10" t="s">
        <v>44</v>
      </c>
      <c r="E7" s="1" t="s">
        <v>50</v>
      </c>
      <c r="F7" s="1" t="s">
        <v>51</v>
      </c>
      <c r="G7" s="26">
        <f t="shared" ref="G7:G10" si="0">I7+K7+M7+O7+Q7+S7+U7+W7+Y7+AA7</f>
        <v>86</v>
      </c>
      <c r="H7" s="130"/>
      <c r="I7" s="129">
        <f t="shared" ref="I7:I10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4">
        <v>2</v>
      </c>
      <c r="K7" s="82">
        <f t="shared" ref="K7:K10" si="2"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48"/>
      <c r="M7" s="145">
        <f t="shared" ref="M7:M10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1</v>
      </c>
      <c r="O7" s="82">
        <f t="shared" ref="O7:O10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88">
        <v>2</v>
      </c>
      <c r="Q7" s="82">
        <f t="shared" ref="Q7:Q10" si="5">IF($P7=1,23,IF($P7=2,20,IF($P7=3,18,IF($P7=4,16,IF($P7=5,14,IF($P7=6,12,IF($P7=7,11,IF($P7=8,10,0))))))))+IF($P7=9,9,IF($P7=10,8,IF($P7=11,6,IF($P7=12,5,IF($P7=13,4,IF($P7=14,3,IF($P7=15,2,0)))))))+IF($P7=16,1,IF($P7=17,0,0))</f>
        <v>20</v>
      </c>
      <c r="R7" s="76">
        <v>1</v>
      </c>
      <c r="S7" s="82">
        <f t="shared" ref="S7:S10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4"/>
      <c r="U7" s="82">
        <f t="shared" ref="U7:U10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78"/>
      <c r="W7" s="82">
        <f t="shared" ref="W7:W10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37">
        <f t="shared" ref="Y7:Y10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88"/>
      <c r="AA7" s="37">
        <f t="shared" ref="AA7:AA10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1" x14ac:dyDescent="0.25">
      <c r="A8" s="101">
        <v>2</v>
      </c>
      <c r="B8" s="68">
        <v>46</v>
      </c>
      <c r="C8" s="4"/>
      <c r="D8" s="10" t="s">
        <v>44</v>
      </c>
      <c r="E8" s="1" t="s">
        <v>82</v>
      </c>
      <c r="F8" s="1" t="s">
        <v>83</v>
      </c>
      <c r="G8" s="26">
        <f t="shared" si="0"/>
        <v>38</v>
      </c>
      <c r="H8" s="130"/>
      <c r="I8" s="129">
        <f t="shared" si="1"/>
        <v>0</v>
      </c>
      <c r="J8" s="4">
        <v>3</v>
      </c>
      <c r="K8" s="82">
        <f t="shared" si="2"/>
        <v>18</v>
      </c>
      <c r="L8" s="147"/>
      <c r="M8" s="145">
        <f t="shared" si="3"/>
        <v>0</v>
      </c>
      <c r="N8" s="4"/>
      <c r="O8" s="82">
        <f t="shared" si="4"/>
        <v>0</v>
      </c>
      <c r="P8" s="88"/>
      <c r="Q8" s="82">
        <f t="shared" si="5"/>
        <v>0</v>
      </c>
      <c r="R8" s="4">
        <v>2</v>
      </c>
      <c r="S8" s="82">
        <f t="shared" si="6"/>
        <v>20</v>
      </c>
      <c r="T8" s="4"/>
      <c r="U8" s="82">
        <f t="shared" si="7"/>
        <v>0</v>
      </c>
      <c r="V8" s="4"/>
      <c r="W8" s="82">
        <f t="shared" si="8"/>
        <v>0</v>
      </c>
      <c r="X8" s="94"/>
      <c r="Y8" s="37">
        <f t="shared" si="9"/>
        <v>0</v>
      </c>
      <c r="Z8" s="88"/>
      <c r="AA8" s="37">
        <f t="shared" si="10"/>
        <v>0</v>
      </c>
    </row>
    <row r="9" spans="1:31" x14ac:dyDescent="0.25">
      <c r="A9" s="101">
        <v>3</v>
      </c>
      <c r="B9" s="68">
        <v>74</v>
      </c>
      <c r="C9" s="4"/>
      <c r="D9" s="10" t="s">
        <v>44</v>
      </c>
      <c r="E9" s="1" t="s">
        <v>133</v>
      </c>
      <c r="F9" s="1" t="s">
        <v>13</v>
      </c>
      <c r="G9" s="26">
        <f t="shared" si="0"/>
        <v>34</v>
      </c>
      <c r="H9" s="130"/>
      <c r="I9" s="129">
        <f t="shared" si="1"/>
        <v>0</v>
      </c>
      <c r="J9" s="78">
        <v>4</v>
      </c>
      <c r="K9" s="82">
        <f t="shared" si="2"/>
        <v>16</v>
      </c>
      <c r="L9" s="148"/>
      <c r="M9" s="145">
        <f t="shared" si="3"/>
        <v>0</v>
      </c>
      <c r="N9" s="4"/>
      <c r="O9" s="82">
        <f t="shared" si="4"/>
        <v>0</v>
      </c>
      <c r="P9" s="88"/>
      <c r="Q9" s="82">
        <f t="shared" si="5"/>
        <v>0</v>
      </c>
      <c r="R9" s="4">
        <v>3</v>
      </c>
      <c r="S9" s="82">
        <f t="shared" si="6"/>
        <v>18</v>
      </c>
      <c r="T9" s="4"/>
      <c r="U9" s="82">
        <f t="shared" si="7"/>
        <v>0</v>
      </c>
      <c r="V9" s="4"/>
      <c r="W9" s="82">
        <f t="shared" si="8"/>
        <v>0</v>
      </c>
      <c r="X9" s="94"/>
      <c r="Y9" s="37">
        <f t="shared" si="9"/>
        <v>0</v>
      </c>
      <c r="Z9" s="88"/>
      <c r="AA9" s="37">
        <f t="shared" si="10"/>
        <v>0</v>
      </c>
      <c r="AC9"/>
      <c r="AD9"/>
      <c r="AE9"/>
    </row>
    <row r="10" spans="1:31" x14ac:dyDescent="0.25">
      <c r="A10" s="95">
        <v>4</v>
      </c>
      <c r="B10" s="68">
        <v>22</v>
      </c>
      <c r="C10" s="4"/>
      <c r="D10" s="10" t="s">
        <v>44</v>
      </c>
      <c r="E10" s="1" t="s">
        <v>151</v>
      </c>
      <c r="F10" s="1" t="s">
        <v>152</v>
      </c>
      <c r="G10" s="26">
        <f t="shared" si="0"/>
        <v>16</v>
      </c>
      <c r="H10" s="130"/>
      <c r="I10" s="129">
        <f t="shared" si="1"/>
        <v>0</v>
      </c>
      <c r="J10" s="4"/>
      <c r="K10" s="82">
        <f t="shared" si="2"/>
        <v>0</v>
      </c>
      <c r="L10" s="147"/>
      <c r="M10" s="145">
        <f t="shared" si="3"/>
        <v>0</v>
      </c>
      <c r="N10" s="4"/>
      <c r="O10" s="82">
        <f t="shared" si="4"/>
        <v>0</v>
      </c>
      <c r="P10" s="88"/>
      <c r="Q10" s="82">
        <f t="shared" si="5"/>
        <v>0</v>
      </c>
      <c r="R10" s="4">
        <v>4</v>
      </c>
      <c r="S10" s="82">
        <f t="shared" si="6"/>
        <v>16</v>
      </c>
      <c r="T10" s="4"/>
      <c r="U10" s="82">
        <f t="shared" si="7"/>
        <v>0</v>
      </c>
      <c r="V10" s="4"/>
      <c r="W10" s="82">
        <f t="shared" si="8"/>
        <v>0</v>
      </c>
      <c r="X10" s="94"/>
      <c r="Y10" s="37">
        <f t="shared" si="9"/>
        <v>0</v>
      </c>
      <c r="Z10" s="88"/>
      <c r="AA10" s="37">
        <f t="shared" si="10"/>
        <v>0</v>
      </c>
    </row>
  </sheetData>
  <sortState xmlns:xlrd2="http://schemas.microsoft.com/office/spreadsheetml/2017/richdata2" ref="B7:AA10">
    <sortCondition ref="R7:R10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2">
    <mergeCell ref="P5:Q5"/>
    <mergeCell ref="R4:S4"/>
    <mergeCell ref="T4:U4"/>
    <mergeCell ref="V4:W4"/>
    <mergeCell ref="A2:AA2"/>
    <mergeCell ref="Z4:AA4"/>
    <mergeCell ref="X4:Y4"/>
    <mergeCell ref="H4:I4"/>
    <mergeCell ref="J4:K4"/>
    <mergeCell ref="L4:M4"/>
    <mergeCell ref="N4:O4"/>
    <mergeCell ref="P4:Q4"/>
  </mergeCells>
  <phoneticPr fontId="0" type="noConversion"/>
  <printOptions horizontalCentered="1"/>
  <pageMargins left="0.5" right="0.5" top="1" bottom="1" header="0.5" footer="0.5"/>
  <pageSetup paperSize="3" scale="51" orientation="landscape" r:id="rId2"/>
  <headerFooter alignWithMargins="0">
    <oddHeader>&amp;C&amp;24 65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9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hidden="1" customWidth="1"/>
    <col min="8" max="17" width="7.7109375" style="13" hidden="1" customWidth="1"/>
    <col min="18" max="19" width="7.7109375" style="13" customWidth="1"/>
    <col min="20" max="27" width="7.7109375" style="13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32" x14ac:dyDescent="0.25">
      <c r="A1" s="6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163" t="s">
        <v>115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32" x14ac:dyDescent="0.25">
      <c r="A3" s="6"/>
      <c r="B3" s="21"/>
      <c r="C3" s="21"/>
      <c r="D3" s="21"/>
      <c r="E3" s="21"/>
      <c r="F3" s="21"/>
      <c r="G3" s="21"/>
      <c r="H3" s="19"/>
      <c r="I3" s="20"/>
      <c r="J3" s="32"/>
      <c r="K3" s="30"/>
      <c r="L3" s="21"/>
      <c r="M3" s="21"/>
      <c r="N3" s="19"/>
      <c r="O3" s="20"/>
      <c r="P3" s="32"/>
      <c r="Q3" s="20"/>
      <c r="R3" s="19"/>
      <c r="S3" s="19"/>
      <c r="T3" s="19"/>
      <c r="U3" s="19"/>
      <c r="V3" s="55"/>
      <c r="W3" s="19"/>
      <c r="X3" s="19"/>
      <c r="Y3" s="19"/>
      <c r="Z3" s="55"/>
      <c r="AA3" s="19"/>
    </row>
    <row r="4" spans="1:32" x14ac:dyDescent="0.25">
      <c r="A4" s="8" t="s">
        <v>55</v>
      </c>
      <c r="B4" s="3" t="s">
        <v>3</v>
      </c>
      <c r="C4" s="62" t="s">
        <v>67</v>
      </c>
      <c r="D4" s="3" t="s">
        <v>2</v>
      </c>
      <c r="E4" s="5" t="s">
        <v>8</v>
      </c>
      <c r="F4" s="5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32" ht="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78" t="s">
        <v>170</v>
      </c>
      <c r="Q5" s="178"/>
      <c r="R5" s="6"/>
      <c r="S5" s="6"/>
      <c r="T5" s="6"/>
      <c r="U5" s="6"/>
      <c r="V5" s="6"/>
      <c r="W5" s="6"/>
      <c r="X5" s="6"/>
      <c r="Y5" s="6"/>
      <c r="Z5" s="6"/>
      <c r="AA5" s="6"/>
      <c r="AC5"/>
      <c r="AD5"/>
      <c r="AE5"/>
      <c r="AF5"/>
    </row>
    <row r="6" spans="1:32" x14ac:dyDescent="0.25">
      <c r="A6" s="67"/>
      <c r="B6" s="56"/>
      <c r="C6" s="56"/>
      <c r="D6" s="56"/>
      <c r="E6" s="71"/>
      <c r="F6" s="71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32" ht="15.75" customHeight="1" x14ac:dyDescent="0.25">
      <c r="A7" s="101">
        <v>1</v>
      </c>
      <c r="B7" s="68">
        <v>8</v>
      </c>
      <c r="C7" s="4"/>
      <c r="D7" s="4" t="s">
        <v>45</v>
      </c>
      <c r="E7" s="11" t="s">
        <v>58</v>
      </c>
      <c r="F7" s="11" t="s">
        <v>59</v>
      </c>
      <c r="G7" s="26">
        <f t="shared" ref="G7:G9" si="0">I7+K7+M7+O7+Q7+S7+U7+W7+Y7+AA7</f>
        <v>89</v>
      </c>
      <c r="H7" s="131"/>
      <c r="I7" s="129">
        <f t="shared" ref="I7:I9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78">
        <v>1</v>
      </c>
      <c r="K7" s="82">
        <f t="shared" ref="K7:K9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4"/>
      <c r="M7" s="145">
        <f t="shared" ref="M7:M9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77">
        <v>1</v>
      </c>
      <c r="O7" s="82">
        <f t="shared" ref="O7:O9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78">
        <v>2</v>
      </c>
      <c r="Q7" s="82">
        <f t="shared" ref="Q7:Q9" si="5">IF($P7=1,23,IF($P7=2,20,IF($P7=3,18,IF($P7=4,16,IF($P7=5,14,IF($P7=6,12,IF($P7=7,11,IF($P7=8,10,0))))))))+IF($P7=9,9,IF($P7=10,8,IF($P7=11,6,IF($P7=12,5,IF($P7=13,4,IF($P7=14,3,IF($P7=15,2,0)))))))+IF($P7=16,1,IF($P7=17,0,0))</f>
        <v>20</v>
      </c>
      <c r="R7" s="76">
        <v>1</v>
      </c>
      <c r="S7" s="82">
        <f t="shared" ref="S7:S9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9"/>
      <c r="U7" s="82">
        <f t="shared" ref="U7:U9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76"/>
      <c r="W7" s="82">
        <f t="shared" ref="W7:W9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88"/>
      <c r="Y7" s="37">
        <f t="shared" ref="Y7:Y9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37">
        <f t="shared" ref="AA7:AA9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2" x14ac:dyDescent="0.25">
      <c r="A8" s="101">
        <v>2</v>
      </c>
      <c r="B8" s="68">
        <v>70</v>
      </c>
      <c r="C8" s="4"/>
      <c r="D8" s="4" t="s">
        <v>45</v>
      </c>
      <c r="E8" s="54" t="s">
        <v>52</v>
      </c>
      <c r="F8" s="54" t="s">
        <v>53</v>
      </c>
      <c r="G8" s="26">
        <f t="shared" si="0"/>
        <v>83</v>
      </c>
      <c r="H8" s="131"/>
      <c r="I8" s="132">
        <f t="shared" si="1"/>
        <v>0</v>
      </c>
      <c r="J8" s="4">
        <v>2</v>
      </c>
      <c r="K8" s="9">
        <f t="shared" si="2"/>
        <v>20</v>
      </c>
      <c r="L8" s="144"/>
      <c r="M8" s="146">
        <f t="shared" si="3"/>
        <v>0</v>
      </c>
      <c r="N8" s="77">
        <v>2</v>
      </c>
      <c r="O8" s="9">
        <f t="shared" si="4"/>
        <v>20</v>
      </c>
      <c r="P8" s="78">
        <v>1</v>
      </c>
      <c r="Q8" s="9">
        <f t="shared" si="5"/>
        <v>23</v>
      </c>
      <c r="R8" s="76">
        <v>2</v>
      </c>
      <c r="S8" s="9">
        <f t="shared" si="6"/>
        <v>20</v>
      </c>
      <c r="T8" s="9"/>
      <c r="U8" s="9">
        <f t="shared" si="7"/>
        <v>0</v>
      </c>
      <c r="V8" s="76"/>
      <c r="W8" s="9">
        <f t="shared" si="8"/>
        <v>0</v>
      </c>
      <c r="X8" s="94"/>
      <c r="Y8" s="37">
        <f t="shared" si="9"/>
        <v>0</v>
      </c>
      <c r="Z8" s="9"/>
      <c r="AA8" s="27">
        <f t="shared" si="10"/>
        <v>0</v>
      </c>
    </row>
    <row r="9" spans="1:32" s="12" customFormat="1" x14ac:dyDescent="0.25">
      <c r="A9" s="101">
        <v>3</v>
      </c>
      <c r="B9" s="68">
        <v>46</v>
      </c>
      <c r="C9" s="10"/>
      <c r="D9" s="4" t="s">
        <v>45</v>
      </c>
      <c r="E9" s="7" t="s">
        <v>82</v>
      </c>
      <c r="F9" s="7" t="s">
        <v>83</v>
      </c>
      <c r="G9" s="26">
        <f t="shared" si="0"/>
        <v>18</v>
      </c>
      <c r="H9" s="131"/>
      <c r="I9" s="132">
        <f t="shared" si="1"/>
        <v>0</v>
      </c>
      <c r="J9" s="78"/>
      <c r="K9" s="9">
        <f t="shared" si="2"/>
        <v>0</v>
      </c>
      <c r="L9" s="144"/>
      <c r="M9" s="146">
        <f t="shared" si="3"/>
        <v>0</v>
      </c>
      <c r="N9" s="77"/>
      <c r="O9" s="9">
        <f t="shared" si="4"/>
        <v>0</v>
      </c>
      <c r="P9" s="78"/>
      <c r="Q9" s="9">
        <f t="shared" si="5"/>
        <v>0</v>
      </c>
      <c r="R9" s="76">
        <v>3</v>
      </c>
      <c r="S9" s="9">
        <f t="shared" si="6"/>
        <v>18</v>
      </c>
      <c r="T9" s="9"/>
      <c r="U9" s="9">
        <f t="shared" si="7"/>
        <v>0</v>
      </c>
      <c r="V9" s="76"/>
      <c r="W9" s="9">
        <f t="shared" si="8"/>
        <v>0</v>
      </c>
      <c r="X9" s="94"/>
      <c r="Y9" s="37">
        <f t="shared" si="9"/>
        <v>0</v>
      </c>
      <c r="Z9" s="9"/>
      <c r="AA9" s="27">
        <f t="shared" si="10"/>
        <v>0</v>
      </c>
      <c r="AB9" s="6"/>
      <c r="AC9" s="6"/>
      <c r="AD9" s="6"/>
      <c r="AE9" s="6"/>
      <c r="AF9" s="6"/>
    </row>
  </sheetData>
  <sortState xmlns:xlrd2="http://schemas.microsoft.com/office/spreadsheetml/2017/richdata2" ref="B7:AA9">
    <sortCondition ref="R7:R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2">
    <mergeCell ref="P5:Q5"/>
    <mergeCell ref="A2:AA2"/>
    <mergeCell ref="Z4:AA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7" orientation="landscape" r:id="rId2"/>
  <headerFooter alignWithMargins="0">
    <oddHeader>&amp;C&amp;24 85 cc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hidden="1" customWidth="1"/>
    <col min="8" max="11" width="7.7109375" style="13" hidden="1" customWidth="1"/>
    <col min="12" max="12" width="7.7109375" style="2" hidden="1" customWidth="1"/>
    <col min="13" max="17" width="7.7109375" style="13" hidden="1" customWidth="1"/>
    <col min="18" max="19" width="7.7109375" style="13" customWidth="1"/>
    <col min="20" max="27" width="7.7109375" style="13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32" x14ac:dyDescent="0.25">
      <c r="A1" s="6"/>
      <c r="B1" s="21"/>
      <c r="C1" s="23"/>
      <c r="D1" s="21"/>
      <c r="E1" s="21"/>
      <c r="F1" s="21"/>
      <c r="G1" s="21"/>
      <c r="H1" s="21"/>
      <c r="I1" s="21"/>
      <c r="J1" s="21"/>
      <c r="K1" s="21"/>
      <c r="L1" s="113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163" t="s">
        <v>114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32" x14ac:dyDescent="0.25">
      <c r="A3" s="6"/>
      <c r="B3" s="21"/>
      <c r="C3" s="21"/>
      <c r="D3" s="19"/>
      <c r="E3" s="21"/>
      <c r="F3" s="21"/>
      <c r="G3" s="21"/>
      <c r="H3" s="21"/>
      <c r="I3" s="21"/>
      <c r="J3" s="21"/>
      <c r="K3" s="21"/>
      <c r="L3" s="70"/>
      <c r="M3" s="21"/>
      <c r="N3" s="21"/>
      <c r="O3" s="21"/>
      <c r="P3" s="21"/>
      <c r="Q3" s="21"/>
      <c r="R3" s="19"/>
      <c r="S3" s="19"/>
      <c r="T3" s="19"/>
      <c r="U3" s="19"/>
      <c r="V3" s="55"/>
      <c r="W3" s="19"/>
      <c r="X3" s="19"/>
      <c r="Y3" s="19"/>
      <c r="Z3" s="55"/>
      <c r="AA3" s="19"/>
    </row>
    <row r="4" spans="1:32" x14ac:dyDescent="0.25">
      <c r="A4" s="6"/>
      <c r="B4" s="21"/>
      <c r="C4" s="21"/>
      <c r="D4" s="21"/>
      <c r="E4" s="21"/>
      <c r="F4" s="21"/>
      <c r="G4" s="21"/>
      <c r="H4" s="19"/>
      <c r="I4" s="20"/>
      <c r="J4" s="32"/>
      <c r="K4" s="30"/>
      <c r="L4" s="70"/>
      <c r="M4" s="21"/>
      <c r="N4" s="19"/>
      <c r="O4" s="20"/>
      <c r="P4" s="32"/>
      <c r="Q4" s="20"/>
      <c r="R4" s="19"/>
      <c r="S4" s="19"/>
      <c r="T4" s="19"/>
      <c r="U4" s="19"/>
      <c r="V4" s="55"/>
      <c r="W4" s="19"/>
      <c r="X4" s="19"/>
      <c r="Y4" s="19"/>
      <c r="Z4" s="55"/>
      <c r="AA4" s="19"/>
    </row>
    <row r="5" spans="1:32" ht="31.5" x14ac:dyDescent="0.25">
      <c r="A5" s="8" t="s">
        <v>55</v>
      </c>
      <c r="B5" s="3" t="s">
        <v>3</v>
      </c>
      <c r="C5" s="62" t="s">
        <v>67</v>
      </c>
      <c r="D5" s="3" t="s">
        <v>2</v>
      </c>
      <c r="E5" s="5" t="s">
        <v>8</v>
      </c>
      <c r="F5" s="5" t="s">
        <v>7</v>
      </c>
      <c r="G5" s="3" t="s">
        <v>23</v>
      </c>
      <c r="H5" s="166" t="s">
        <v>99</v>
      </c>
      <c r="I5" s="167"/>
      <c r="J5" s="166" t="s">
        <v>98</v>
      </c>
      <c r="K5" s="167"/>
      <c r="L5" s="166" t="s">
        <v>100</v>
      </c>
      <c r="M5" s="167"/>
      <c r="N5" s="166" t="s">
        <v>101</v>
      </c>
      <c r="O5" s="167"/>
      <c r="P5" s="166" t="s">
        <v>102</v>
      </c>
      <c r="Q5" s="167"/>
      <c r="R5" s="168" t="s">
        <v>171</v>
      </c>
      <c r="S5" s="167"/>
      <c r="T5" s="168" t="s">
        <v>103</v>
      </c>
      <c r="U5" s="167"/>
      <c r="V5" s="169"/>
      <c r="W5" s="167"/>
      <c r="X5" s="169"/>
      <c r="Y5" s="167"/>
      <c r="Z5" s="164"/>
      <c r="AA5" s="165"/>
    </row>
    <row r="6" spans="1:32" ht="1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M6" s="6"/>
      <c r="N6" s="6"/>
      <c r="O6" s="6"/>
      <c r="P6" s="171" t="s">
        <v>170</v>
      </c>
      <c r="Q6" s="172"/>
      <c r="R6" s="6"/>
      <c r="S6" s="6"/>
      <c r="T6" s="6"/>
      <c r="U6" s="6"/>
      <c r="V6" s="6"/>
      <c r="W6" s="6"/>
      <c r="X6" s="6"/>
      <c r="Y6" s="6"/>
      <c r="Z6" s="6"/>
      <c r="AA6" s="6"/>
      <c r="AC6"/>
      <c r="AD6"/>
      <c r="AE6"/>
      <c r="AF6"/>
    </row>
    <row r="7" spans="1:32" x14ac:dyDescent="0.25">
      <c r="A7" s="67"/>
      <c r="B7" s="56"/>
      <c r="C7" s="56"/>
      <c r="D7" s="56"/>
      <c r="E7" s="25"/>
      <c r="F7" s="25"/>
      <c r="G7" s="25"/>
      <c r="H7" s="27" t="s">
        <v>24</v>
      </c>
      <c r="I7" s="27" t="s">
        <v>25</v>
      </c>
      <c r="J7" s="27" t="s">
        <v>24</v>
      </c>
      <c r="K7" s="27" t="s">
        <v>25</v>
      </c>
      <c r="L7" s="27" t="s">
        <v>24</v>
      </c>
      <c r="M7" s="27" t="s">
        <v>25</v>
      </c>
      <c r="N7" s="27" t="s">
        <v>24</v>
      </c>
      <c r="O7" s="27" t="s">
        <v>25</v>
      </c>
      <c r="P7" s="27" t="s">
        <v>24</v>
      </c>
      <c r="Q7" s="27" t="s">
        <v>25</v>
      </c>
      <c r="R7" s="27" t="s">
        <v>24</v>
      </c>
      <c r="S7" s="27" t="s">
        <v>25</v>
      </c>
      <c r="T7" s="27" t="s">
        <v>24</v>
      </c>
      <c r="U7" s="27" t="s">
        <v>25</v>
      </c>
      <c r="V7" s="27" t="s">
        <v>24</v>
      </c>
      <c r="W7" s="27" t="s">
        <v>25</v>
      </c>
      <c r="X7" s="84" t="s">
        <v>24</v>
      </c>
      <c r="Y7" s="27" t="s">
        <v>25</v>
      </c>
      <c r="Z7" s="27" t="s">
        <v>24</v>
      </c>
      <c r="AA7" s="27" t="s">
        <v>25</v>
      </c>
    </row>
    <row r="8" spans="1:32" x14ac:dyDescent="0.25">
      <c r="A8" s="101">
        <v>1</v>
      </c>
      <c r="B8" s="68">
        <v>8</v>
      </c>
      <c r="C8" s="4"/>
      <c r="D8" s="4" t="s">
        <v>46</v>
      </c>
      <c r="E8" s="54" t="s">
        <v>58</v>
      </c>
      <c r="F8" s="54" t="s">
        <v>59</v>
      </c>
      <c r="G8" s="72">
        <f t="shared" ref="G8:G10" si="0">I8+K8+M8+O8+Q8+S8+U8+W8+Y8+AA8</f>
        <v>92</v>
      </c>
      <c r="H8" s="133"/>
      <c r="I8" s="134">
        <f t="shared" ref="I8:I10" si="1">IF($H8=1,23,IF($H8=2,20,IF($H8=3,18,IF($H8=4,16,IF($H8=5,14,IF($H8=6,12,IF($H8=7,11,IF($H8=8,10,0))))))))+IF($H8=9,9,IF($H8=10,8,IF($H8=11,6,IF($H8=12,5,IF($H8=13,4,IF($H8=14,3,IF($H8=15,2,0)))))))+IF($H8=16,1,IF($H8=17,0,0))</f>
        <v>0</v>
      </c>
      <c r="J8" s="91">
        <v>1</v>
      </c>
      <c r="K8" s="104">
        <f t="shared" ref="K8:K10" si="2">IF($J8=1,23,IF($J8=2,20,IF($J8=3,18,IF($J8=4,16,IF($J8=5,14,IF($J8=6,12,IF($J8=7,11,IF($J8=8,10,0))))))))+IF($J8=9,9,IF($J8=10,8,IF($J8=11,6,IF($J8=12,5,IF($J8=13,4,IF($J8=14,3,IF($J8=15,2,0)))))))+IF($J8=16,1,IF($J8=17,0,0))</f>
        <v>23</v>
      </c>
      <c r="L8" s="148"/>
      <c r="M8" s="150">
        <f t="shared" ref="M8:M10" si="3">IF($L8=1,23,IF($L8=2,20,IF($L8=3,18,IF($L8=4,16,IF($L8=5,14,IF($L8=6,12,IF($L8=7,11,IF($L8=8,10,0))))))))+IF($L8=9,9,IF($L8=10,8,IF($L8=11,6,IF($L8=12,5,IF($L8=13,4,IF($L8=14,3,IF($L8=15,2,0)))))))+IF($L8=16,1,IF($L8=17,0,0))</f>
        <v>0</v>
      </c>
      <c r="N8" s="127">
        <v>1</v>
      </c>
      <c r="O8" s="104">
        <f t="shared" ref="O8:O10" si="4">IF($N8=1,23,IF($N8=2,20,IF($N8=3,18,IF($N8=4,16,IF($N8=5,14,IF($N8=6,12,IF($N8=7,11,IF($N8=8,10,0))))))))+IF($N8=9,9,IF($N8=10,8,IF($N8=11,6,IF($N8=12,5,IF($N8=13,4,IF($N8=14,3,IF($N8=15,2,0)))))))+IF($N8=16,1,IF($N8=17,0,0))</f>
        <v>23</v>
      </c>
      <c r="P8" s="91">
        <v>1</v>
      </c>
      <c r="Q8" s="104">
        <f t="shared" ref="Q8:Q10" si="5">IF($P8=1,23,IF($P8=2,20,IF($P8=3,18,IF($P8=4,16,IF($P8=5,14,IF($P8=6,12,IF($P8=7,11,IF($P8=8,10,0))))))))+IF($P8=9,9,IF($P8=10,8,IF($P8=11,6,IF($P8=12,5,IF($P8=13,4,IF($P8=14,3,IF($P8=15,2,0)))))))+IF($P8=16,1,IF($P8=17,0,0))</f>
        <v>23</v>
      </c>
      <c r="R8" s="85">
        <v>1</v>
      </c>
      <c r="S8" s="104">
        <f t="shared" ref="S8:S10" si="6">IF($R8=1,23,IF($R8=2,20,IF($R8=3,18,IF($R8=4,16,IF($R8=5,14,IF($R8=6,12,IF($R8=7,11,IF($R8=8,10,0))))))))+IF($R8=9,9,IF($R8=10,8,IF($R8=11,6,IF($R8=12,5,IF($R8=13,4,IF($R8=14,3,IF($R8=15,2,0)))))))+IF($R8=16,1,IF($R8=17,0,0))</f>
        <v>23</v>
      </c>
      <c r="T8" s="94"/>
      <c r="U8" s="104">
        <f t="shared" ref="U8:U10" si="7">IF($T8=1,23,IF($T8=2,20,IF($T8=3,18,IF($T8=4,16,IF($T8=5,14,IF($T8=6,12,IF($T8=7,11,IF($T8=8,10,0))))))))+IF($T8=9,9,IF($T8=10,8,IF($T8=11,6,IF($T8=12,5,IF($T8=13,4,IF($T8=14,3,IF($T8=15,2,0)))))))+IF($T8=16,1,IF($T8=17,0,0))</f>
        <v>0</v>
      </c>
      <c r="V8" s="85"/>
      <c r="W8" s="104">
        <f t="shared" ref="W8:W10" si="8">IF($V8=1,23,IF($V8=2,20,IF($V8=3,18,IF($V8=4,16,IF($V8=5,14,IF($V8=6,12,IF($V8=7,11,IF($V8=8,10,0))))))))+IF($V8=9,9,IF($V8=10,8,IF($V8=11,6,IF($V8=12,5,IF($V8=13,4,IF($V8=14,3,IF($V8=15,2,0)))))))+IF($V8=16,1,IF($V8=17,0,0))</f>
        <v>0</v>
      </c>
      <c r="X8" s="94"/>
      <c r="Y8" s="126">
        <f t="shared" ref="Y8:Y10" si="9"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4"/>
      <c r="AA8" s="104">
        <f t="shared" ref="AA8:AA10" si="10"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32" x14ac:dyDescent="0.25">
      <c r="A9" s="101">
        <v>2</v>
      </c>
      <c r="B9" s="68">
        <v>70</v>
      </c>
      <c r="C9" s="10"/>
      <c r="D9" s="4" t="s">
        <v>46</v>
      </c>
      <c r="E9" s="54" t="s">
        <v>52</v>
      </c>
      <c r="F9" s="54" t="s">
        <v>53</v>
      </c>
      <c r="G9" s="72">
        <f t="shared" si="0"/>
        <v>78</v>
      </c>
      <c r="H9" s="133"/>
      <c r="I9" s="134">
        <f t="shared" si="1"/>
        <v>0</v>
      </c>
      <c r="J9" s="91">
        <v>3</v>
      </c>
      <c r="K9" s="104">
        <f t="shared" si="2"/>
        <v>18</v>
      </c>
      <c r="L9" s="148"/>
      <c r="M9" s="150">
        <f t="shared" si="3"/>
        <v>0</v>
      </c>
      <c r="N9" s="127">
        <v>2</v>
      </c>
      <c r="O9" s="104">
        <f t="shared" si="4"/>
        <v>20</v>
      </c>
      <c r="P9" s="91">
        <v>2</v>
      </c>
      <c r="Q9" s="104">
        <f t="shared" si="5"/>
        <v>20</v>
      </c>
      <c r="R9" s="85">
        <v>2</v>
      </c>
      <c r="S9" s="104">
        <f t="shared" si="6"/>
        <v>20</v>
      </c>
      <c r="T9" s="94"/>
      <c r="U9" s="104">
        <f t="shared" si="7"/>
        <v>0</v>
      </c>
      <c r="V9" s="85"/>
      <c r="W9" s="104">
        <f t="shared" si="8"/>
        <v>0</v>
      </c>
      <c r="X9" s="88"/>
      <c r="Y9" s="126">
        <f t="shared" si="9"/>
        <v>0</v>
      </c>
      <c r="Z9" s="94"/>
      <c r="AA9" s="104">
        <f t="shared" si="10"/>
        <v>0</v>
      </c>
    </row>
    <row r="10" spans="1:32" s="12" customFormat="1" x14ac:dyDescent="0.25">
      <c r="A10" s="101">
        <v>3</v>
      </c>
      <c r="B10" s="68">
        <v>19</v>
      </c>
      <c r="C10" s="4"/>
      <c r="D10" s="4" t="s">
        <v>46</v>
      </c>
      <c r="E10" s="11" t="s">
        <v>19</v>
      </c>
      <c r="F10" s="11" t="s">
        <v>61</v>
      </c>
      <c r="G10" s="72">
        <f t="shared" si="0"/>
        <v>56</v>
      </c>
      <c r="H10" s="133"/>
      <c r="I10" s="135">
        <f t="shared" si="1"/>
        <v>0</v>
      </c>
      <c r="J10" s="91">
        <v>2</v>
      </c>
      <c r="K10" s="94">
        <f t="shared" si="2"/>
        <v>20</v>
      </c>
      <c r="L10" s="148"/>
      <c r="M10" s="150">
        <f t="shared" si="3"/>
        <v>0</v>
      </c>
      <c r="N10" s="127"/>
      <c r="O10" s="104">
        <f t="shared" si="4"/>
        <v>0</v>
      </c>
      <c r="P10" s="91">
        <v>3</v>
      </c>
      <c r="Q10" s="104">
        <f t="shared" si="5"/>
        <v>18</v>
      </c>
      <c r="R10" s="85">
        <v>3</v>
      </c>
      <c r="S10" s="104">
        <f t="shared" si="6"/>
        <v>18</v>
      </c>
      <c r="T10" s="94"/>
      <c r="U10" s="104">
        <f t="shared" si="7"/>
        <v>0</v>
      </c>
      <c r="V10" s="85"/>
      <c r="W10" s="104">
        <f t="shared" si="8"/>
        <v>0</v>
      </c>
      <c r="X10" s="94"/>
      <c r="Y10" s="126">
        <f t="shared" si="9"/>
        <v>0</v>
      </c>
      <c r="Z10" s="94"/>
      <c r="AA10" s="104">
        <f t="shared" si="10"/>
        <v>0</v>
      </c>
      <c r="AB10" s="6"/>
      <c r="AC10"/>
      <c r="AD10"/>
      <c r="AE10"/>
      <c r="AF10" s="6"/>
    </row>
  </sheetData>
  <sortState xmlns:xlrd2="http://schemas.microsoft.com/office/spreadsheetml/2017/richdata2" ref="B8:AA10">
    <sortCondition ref="P8:P10"/>
  </sortState>
  <mergeCells count="12">
    <mergeCell ref="P6:Q6"/>
    <mergeCell ref="A2:AA2"/>
    <mergeCell ref="Z5:AA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12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85546875" style="6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hidden="1" customWidth="1"/>
    <col min="8" max="17" width="7.7109375" style="6" hidden="1" customWidth="1"/>
    <col min="18" max="19" width="7.7109375" style="6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33" width="0" style="6" hidden="1" customWidth="1"/>
    <col min="34" max="16384" width="9.140625" style="6"/>
  </cols>
  <sheetData>
    <row r="1" spans="1:2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73"/>
      <c r="U1" s="173"/>
      <c r="V1" s="173"/>
      <c r="W1" s="173"/>
      <c r="X1" s="98"/>
      <c r="Y1" s="98"/>
      <c r="Z1" s="65"/>
      <c r="AA1" s="20"/>
    </row>
    <row r="2" spans="1:28" x14ac:dyDescent="0.25">
      <c r="A2" s="163" t="s">
        <v>107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8" x14ac:dyDescent="0.25">
      <c r="A3" s="21"/>
      <c r="B3" s="21"/>
      <c r="C3" s="21"/>
      <c r="D3" s="21"/>
      <c r="E3" s="21"/>
      <c r="F3" s="21"/>
      <c r="G3" s="21"/>
      <c r="H3" s="65"/>
      <c r="I3" s="65"/>
      <c r="J3" s="65"/>
      <c r="K3" s="66"/>
      <c r="L3" s="66"/>
      <c r="M3" s="66"/>
      <c r="N3" s="65"/>
      <c r="O3" s="65"/>
      <c r="P3" s="65"/>
      <c r="Q3" s="21"/>
      <c r="R3" s="65"/>
      <c r="S3" s="65"/>
      <c r="T3" s="102"/>
      <c r="U3" s="65"/>
      <c r="V3" s="64"/>
      <c r="W3" s="65"/>
      <c r="X3" s="99"/>
      <c r="Y3" s="99"/>
      <c r="Z3" s="64"/>
      <c r="AA3" s="19"/>
    </row>
    <row r="4" spans="1:28" x14ac:dyDescent="0.25">
      <c r="A4" s="8" t="s">
        <v>55</v>
      </c>
      <c r="B4" s="3" t="s">
        <v>3</v>
      </c>
      <c r="C4" s="62" t="s">
        <v>67</v>
      </c>
      <c r="D4" s="3" t="s">
        <v>2</v>
      </c>
      <c r="E4" s="3" t="s">
        <v>8</v>
      </c>
      <c r="F4" s="3" t="s">
        <v>7</v>
      </c>
      <c r="G4" s="3" t="s">
        <v>23</v>
      </c>
      <c r="H4" s="166" t="s">
        <v>99</v>
      </c>
      <c r="I4" s="167"/>
      <c r="J4" s="166" t="s">
        <v>98</v>
      </c>
      <c r="K4" s="167"/>
      <c r="L4" s="166" t="s">
        <v>100</v>
      </c>
      <c r="M4" s="167"/>
      <c r="N4" s="166" t="s">
        <v>101</v>
      </c>
      <c r="O4" s="167"/>
      <c r="P4" s="166" t="s">
        <v>102</v>
      </c>
      <c r="Q4" s="167"/>
      <c r="R4" s="168" t="s">
        <v>171</v>
      </c>
      <c r="S4" s="167"/>
      <c r="T4" s="168" t="s">
        <v>103</v>
      </c>
      <c r="U4" s="167"/>
      <c r="V4" s="169"/>
      <c r="W4" s="167"/>
      <c r="X4" s="169"/>
      <c r="Y4" s="167"/>
      <c r="Z4" s="164"/>
      <c r="AA4" s="165"/>
    </row>
    <row r="5" spans="1:28" x14ac:dyDescent="0.25">
      <c r="A5" s="41"/>
      <c r="B5" s="42"/>
      <c r="C5" s="42"/>
      <c r="D5" s="42"/>
      <c r="E5" s="42"/>
      <c r="F5" s="42"/>
      <c r="G5" s="43"/>
      <c r="P5" s="171" t="s">
        <v>170</v>
      </c>
      <c r="Q5" s="172"/>
    </row>
    <row r="6" spans="1:28" x14ac:dyDescent="0.25">
      <c r="A6" s="34"/>
      <c r="B6" s="73"/>
      <c r="C6" s="73"/>
      <c r="D6" s="73"/>
      <c r="E6" s="73"/>
      <c r="F6" s="73"/>
      <c r="G6" s="25"/>
      <c r="H6" s="27" t="s">
        <v>24</v>
      </c>
      <c r="I6" s="27" t="s">
        <v>25</v>
      </c>
      <c r="J6" s="27" t="s">
        <v>24</v>
      </c>
      <c r="K6" s="27" t="s">
        <v>25</v>
      </c>
      <c r="L6" s="27" t="s">
        <v>24</v>
      </c>
      <c r="M6" s="27" t="s">
        <v>25</v>
      </c>
      <c r="N6" s="27" t="s">
        <v>24</v>
      </c>
      <c r="O6" s="27" t="s">
        <v>25</v>
      </c>
      <c r="P6" s="27" t="s">
        <v>24</v>
      </c>
      <c r="Q6" s="27" t="s">
        <v>25</v>
      </c>
      <c r="R6" s="27" t="s">
        <v>24</v>
      </c>
      <c r="S6" s="27" t="s">
        <v>25</v>
      </c>
      <c r="T6" s="27" t="s">
        <v>24</v>
      </c>
      <c r="U6" s="27" t="s">
        <v>25</v>
      </c>
      <c r="V6" s="27" t="s">
        <v>24</v>
      </c>
      <c r="W6" s="27" t="s">
        <v>25</v>
      </c>
      <c r="X6" s="84" t="s">
        <v>24</v>
      </c>
      <c r="Y6" s="27" t="s">
        <v>25</v>
      </c>
      <c r="Z6" s="27" t="s">
        <v>24</v>
      </c>
      <c r="AA6" s="27" t="s">
        <v>25</v>
      </c>
    </row>
    <row r="7" spans="1:28" x14ac:dyDescent="0.25">
      <c r="A7" s="101">
        <v>1</v>
      </c>
      <c r="B7" s="68">
        <v>13</v>
      </c>
      <c r="C7" s="4"/>
      <c r="D7" s="4" t="s">
        <v>47</v>
      </c>
      <c r="E7" s="1" t="s">
        <v>52</v>
      </c>
      <c r="F7" s="1" t="s">
        <v>53</v>
      </c>
      <c r="G7" s="26">
        <f t="shared" ref="G7:G12" si="0">I7+K7+M7+O7+Q7+S7+U7+W7+Y7+AA7</f>
        <v>43</v>
      </c>
      <c r="H7" s="4"/>
      <c r="I7" s="9">
        <f t="shared" ref="I7:I12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4"/>
      <c r="K7" s="9">
        <f t="shared" ref="K7:K12" si="2">IF($J7=1,23,IF($J7=2,20,IF($J7=3,18,IF($J7=4,16,IF($J7=5,14,IF($J7=6,12,IF($J7=7,11,IF($J7=8,10,0))))))))+IF($J7=9,9,IF($J7=10,8,IF($J7=11,6,IF($J7=12,5,IF($J7=13,4,IF($J7=14,3,IF($J7=15,2,0)))))))+IF($J7=16,1,IF($J7=17,0,0))</f>
        <v>0</v>
      </c>
      <c r="L7" s="143"/>
      <c r="M7" s="146">
        <f t="shared" ref="M7:M12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0"/>
      <c r="O7" s="9">
        <f t="shared" ref="O7:O12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78">
        <v>2</v>
      </c>
      <c r="Q7" s="9">
        <f t="shared" ref="Q7:Q12" si="5">IF($P7=1,23,IF($P7=2,20,IF($P7=3,18,IF($P7=4,16,IF($P7=5,14,IF($P7=6,12,IF($P7=7,11,IF($P7=8,10,0))))))))+IF($P7=9,9,IF($P7=10,8,IF($P7=11,6,IF($P7=12,5,IF($P7=13,4,IF($P7=14,3,IF($P7=15,2,0)))))))+IF($P7=16,1,IF($P7=17,0,0))</f>
        <v>20</v>
      </c>
      <c r="R7" s="10">
        <v>1</v>
      </c>
      <c r="S7" s="9">
        <f t="shared" ref="S7:S12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10"/>
      <c r="U7" s="9">
        <f t="shared" ref="U7:U12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76"/>
      <c r="W7" s="9">
        <f t="shared" ref="W7:W12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37">
        <f t="shared" ref="Y7:Y12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83"/>
      <c r="AA7" s="27">
        <f t="shared" ref="AA7:AA12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x14ac:dyDescent="0.25">
      <c r="A8" s="101">
        <v>2</v>
      </c>
      <c r="B8" s="68">
        <v>14</v>
      </c>
      <c r="C8" s="10"/>
      <c r="D8" s="4" t="s">
        <v>47</v>
      </c>
      <c r="E8" s="54" t="s">
        <v>69</v>
      </c>
      <c r="F8" s="54" t="s">
        <v>70</v>
      </c>
      <c r="G8" s="26">
        <f t="shared" si="0"/>
        <v>93</v>
      </c>
      <c r="H8" s="9">
        <v>2</v>
      </c>
      <c r="I8" s="9">
        <f t="shared" si="1"/>
        <v>20</v>
      </c>
      <c r="J8" s="4">
        <v>5</v>
      </c>
      <c r="K8" s="9">
        <f t="shared" si="2"/>
        <v>14</v>
      </c>
      <c r="L8" s="144"/>
      <c r="M8" s="146">
        <f t="shared" si="3"/>
        <v>0</v>
      </c>
      <c r="N8" s="77">
        <v>1</v>
      </c>
      <c r="O8" s="9">
        <f t="shared" si="4"/>
        <v>23</v>
      </c>
      <c r="P8" s="9">
        <v>4</v>
      </c>
      <c r="Q8" s="9">
        <f t="shared" si="5"/>
        <v>16</v>
      </c>
      <c r="R8" s="76">
        <v>2</v>
      </c>
      <c r="S8" s="9">
        <f t="shared" si="6"/>
        <v>20</v>
      </c>
      <c r="T8" s="77"/>
      <c r="U8" s="9">
        <f t="shared" si="7"/>
        <v>0</v>
      </c>
      <c r="V8" s="76"/>
      <c r="W8" s="9">
        <f t="shared" si="8"/>
        <v>0</v>
      </c>
      <c r="X8" s="88"/>
      <c r="Y8" s="37">
        <f t="shared" si="9"/>
        <v>0</v>
      </c>
      <c r="Z8" s="9"/>
      <c r="AA8" s="27">
        <f t="shared" si="10"/>
        <v>0</v>
      </c>
    </row>
    <row r="9" spans="1:28" x14ac:dyDescent="0.25">
      <c r="A9" s="101">
        <v>3</v>
      </c>
      <c r="B9" s="106">
        <v>28</v>
      </c>
      <c r="C9" s="4"/>
      <c r="D9" s="4" t="s">
        <v>47</v>
      </c>
      <c r="E9" s="1" t="s">
        <v>122</v>
      </c>
      <c r="F9" s="1" t="s">
        <v>123</v>
      </c>
      <c r="G9" s="26">
        <f t="shared" si="0"/>
        <v>84</v>
      </c>
      <c r="H9" s="4">
        <v>4</v>
      </c>
      <c r="I9" s="9">
        <f t="shared" si="1"/>
        <v>16</v>
      </c>
      <c r="J9" s="4">
        <v>2</v>
      </c>
      <c r="K9" s="9">
        <f t="shared" si="2"/>
        <v>20</v>
      </c>
      <c r="L9" s="141"/>
      <c r="M9" s="146">
        <f t="shared" si="3"/>
        <v>0</v>
      </c>
      <c r="N9" s="77">
        <v>4</v>
      </c>
      <c r="O9" s="9">
        <f t="shared" si="4"/>
        <v>16</v>
      </c>
      <c r="P9" s="78">
        <v>5</v>
      </c>
      <c r="Q9" s="9">
        <f t="shared" si="5"/>
        <v>14</v>
      </c>
      <c r="R9" s="76">
        <v>3</v>
      </c>
      <c r="S9" s="9">
        <f t="shared" si="6"/>
        <v>18</v>
      </c>
      <c r="T9" s="77"/>
      <c r="U9" s="9">
        <f t="shared" si="7"/>
        <v>0</v>
      </c>
      <c r="V9" s="76"/>
      <c r="W9" s="9">
        <f t="shared" si="8"/>
        <v>0</v>
      </c>
      <c r="X9" s="94"/>
      <c r="Y9" s="37">
        <f t="shared" si="9"/>
        <v>0</v>
      </c>
      <c r="Z9" s="9"/>
      <c r="AA9" s="27">
        <f t="shared" si="10"/>
        <v>0</v>
      </c>
    </row>
    <row r="10" spans="1:28" x14ac:dyDescent="0.25">
      <c r="A10" s="95">
        <v>4</v>
      </c>
      <c r="B10" s="112">
        <v>35</v>
      </c>
      <c r="C10" s="4"/>
      <c r="D10" s="4" t="s">
        <v>47</v>
      </c>
      <c r="E10" s="16" t="s">
        <v>121</v>
      </c>
      <c r="F10" s="7" t="s">
        <v>49</v>
      </c>
      <c r="G10" s="26">
        <f t="shared" si="0"/>
        <v>62</v>
      </c>
      <c r="H10" s="9">
        <v>1</v>
      </c>
      <c r="I10" s="9">
        <f t="shared" si="1"/>
        <v>23</v>
      </c>
      <c r="J10" s="9">
        <v>1</v>
      </c>
      <c r="K10" s="9">
        <f t="shared" si="2"/>
        <v>23</v>
      </c>
      <c r="L10" s="140"/>
      <c r="M10" s="146">
        <f t="shared" si="3"/>
        <v>0</v>
      </c>
      <c r="N10" s="77"/>
      <c r="O10" s="9">
        <f t="shared" si="4"/>
        <v>0</v>
      </c>
      <c r="P10" s="9"/>
      <c r="Q10" s="9">
        <f t="shared" si="5"/>
        <v>0</v>
      </c>
      <c r="R10" s="77">
        <v>4</v>
      </c>
      <c r="S10" s="9">
        <f t="shared" si="6"/>
        <v>16</v>
      </c>
      <c r="T10" s="77"/>
      <c r="U10" s="9">
        <f t="shared" si="7"/>
        <v>0</v>
      </c>
      <c r="V10" s="77"/>
      <c r="W10" s="9">
        <f t="shared" si="8"/>
        <v>0</v>
      </c>
      <c r="X10" s="88"/>
      <c r="Y10" s="37">
        <f t="shared" si="9"/>
        <v>0</v>
      </c>
      <c r="Z10" s="9"/>
      <c r="AA10" s="27">
        <f t="shared" si="10"/>
        <v>0</v>
      </c>
    </row>
    <row r="11" spans="1:28" x14ac:dyDescent="0.25">
      <c r="A11" s="95">
        <v>5</v>
      </c>
      <c r="B11" s="68">
        <v>16</v>
      </c>
      <c r="C11" s="4"/>
      <c r="D11" s="4" t="s">
        <v>47</v>
      </c>
      <c r="E11" s="7" t="s">
        <v>66</v>
      </c>
      <c r="F11" s="7" t="s">
        <v>124</v>
      </c>
      <c r="G11" s="26">
        <f t="shared" si="0"/>
        <v>70</v>
      </c>
      <c r="H11" s="9">
        <v>5</v>
      </c>
      <c r="I11" s="9">
        <f t="shared" si="1"/>
        <v>14</v>
      </c>
      <c r="J11" s="9">
        <v>6</v>
      </c>
      <c r="K11" s="9">
        <f t="shared" si="2"/>
        <v>12</v>
      </c>
      <c r="L11" s="144"/>
      <c r="M11" s="146">
        <f t="shared" si="3"/>
        <v>0</v>
      </c>
      <c r="N11" s="10">
        <v>3</v>
      </c>
      <c r="O11" s="9">
        <f t="shared" si="4"/>
        <v>18</v>
      </c>
      <c r="P11" s="4">
        <v>6</v>
      </c>
      <c r="Q11" s="9">
        <f t="shared" si="5"/>
        <v>12</v>
      </c>
      <c r="R11" s="76">
        <v>5</v>
      </c>
      <c r="S11" s="9">
        <f t="shared" si="6"/>
        <v>14</v>
      </c>
      <c r="T11" s="10"/>
      <c r="U11" s="9">
        <f t="shared" si="7"/>
        <v>0</v>
      </c>
      <c r="V11" s="76"/>
      <c r="W11" s="9">
        <f t="shared" si="8"/>
        <v>0</v>
      </c>
      <c r="X11" s="94"/>
      <c r="Y11" s="37">
        <f t="shared" si="9"/>
        <v>0</v>
      </c>
      <c r="Z11" s="83"/>
      <c r="AA11" s="27">
        <f t="shared" si="10"/>
        <v>0</v>
      </c>
    </row>
    <row r="12" spans="1:28" x14ac:dyDescent="0.25">
      <c r="A12" s="95">
        <v>6</v>
      </c>
      <c r="B12" s="68">
        <v>54</v>
      </c>
      <c r="C12" s="10"/>
      <c r="D12" s="4" t="s">
        <v>47</v>
      </c>
      <c r="E12" s="1" t="s">
        <v>153</v>
      </c>
      <c r="F12" s="1" t="s">
        <v>51</v>
      </c>
      <c r="G12" s="26">
        <f t="shared" si="0"/>
        <v>56</v>
      </c>
      <c r="H12" s="9"/>
      <c r="I12" s="9">
        <f t="shared" si="1"/>
        <v>0</v>
      </c>
      <c r="J12" s="9">
        <v>3</v>
      </c>
      <c r="K12" s="9">
        <f t="shared" si="2"/>
        <v>18</v>
      </c>
      <c r="L12" s="142"/>
      <c r="M12" s="146">
        <f t="shared" si="3"/>
        <v>0</v>
      </c>
      <c r="N12" s="10">
        <v>2</v>
      </c>
      <c r="O12" s="9">
        <f t="shared" si="4"/>
        <v>20</v>
      </c>
      <c r="P12" s="83">
        <v>3</v>
      </c>
      <c r="Q12" s="9">
        <f t="shared" si="5"/>
        <v>18</v>
      </c>
      <c r="R12" s="81" t="s">
        <v>154</v>
      </c>
      <c r="S12" s="9">
        <f t="shared" si="6"/>
        <v>0</v>
      </c>
      <c r="T12" s="10"/>
      <c r="U12" s="9">
        <f t="shared" si="7"/>
        <v>0</v>
      </c>
      <c r="V12" s="81"/>
      <c r="W12" s="9">
        <f t="shared" si="8"/>
        <v>0</v>
      </c>
      <c r="X12" s="94"/>
      <c r="Y12" s="37">
        <f t="shared" si="9"/>
        <v>0</v>
      </c>
      <c r="Z12" s="83"/>
      <c r="AA12" s="27">
        <f t="shared" si="10"/>
        <v>0</v>
      </c>
      <c r="AB12" s="51"/>
    </row>
  </sheetData>
  <sortState xmlns:xlrd2="http://schemas.microsoft.com/office/spreadsheetml/2017/richdata2" ref="B7:AA12">
    <sortCondition ref="R7:R12"/>
  </sortState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Production ATV</vt:lpstr>
      <vt:lpstr>Open ATV</vt:lpstr>
      <vt:lpstr>ATV Youth</vt:lpstr>
      <vt:lpstr>50cc chain</vt:lpstr>
      <vt:lpstr>50cc Shaft</vt:lpstr>
      <vt:lpstr>65CC</vt:lpstr>
      <vt:lpstr>85CC</vt:lpstr>
      <vt:lpstr>Youth</vt:lpstr>
      <vt:lpstr>Vintage Lights</vt:lpstr>
      <vt:lpstr>Vintage Open</vt:lpstr>
      <vt:lpstr>VET +40</vt:lpstr>
      <vt:lpstr>450 NOV</vt:lpstr>
      <vt:lpstr>Open NOV</vt:lpstr>
      <vt:lpstr>450 INT</vt:lpstr>
      <vt:lpstr>OPEN INT</vt:lpstr>
      <vt:lpstr>450 EXP</vt:lpstr>
      <vt:lpstr>OPEN EXP</vt:lpstr>
      <vt:lpstr>Carts</vt:lpstr>
      <vt:lpstr>SPEEDWAY D1</vt:lpstr>
      <vt:lpstr>POINT VALUES</vt:lpstr>
      <vt:lpstr>Sheet5</vt:lpstr>
      <vt:lpstr>'50cc Shaft'!Print_Area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ouwx1</cp:lastModifiedBy>
  <cp:lastPrinted>2010-07-17T22:12:28Z</cp:lastPrinted>
  <dcterms:created xsi:type="dcterms:W3CDTF">2006-07-06T17:38:49Z</dcterms:created>
  <dcterms:modified xsi:type="dcterms:W3CDTF">2021-08-31T15:33:42Z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