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45" windowWidth="15480" windowHeight="3720" tabRatio="760" firstSheet="1" activeTab="13"/>
  </bookViews>
  <sheets>
    <sheet name="POINT VALUES" sheetId="1" r:id="rId1"/>
    <sheet name="ATC" sheetId="2" r:id="rId2"/>
    <sheet name="50CC" sheetId="3" r:id="rId3"/>
    <sheet name="65CC" sheetId="4" r:id="rId4"/>
    <sheet name="85CC" sheetId="5" r:id="rId5"/>
    <sheet name="Youth" sheetId="6" r:id="rId6"/>
    <sheet name="450 NOV" sheetId="7" r:id="rId7"/>
    <sheet name="600 NOV" sheetId="8" r:id="rId8"/>
    <sheet name="450 INT" sheetId="9" r:id="rId9"/>
    <sheet name="OPEN INT" sheetId="10" r:id="rId10"/>
    <sheet name="450 EXP" sheetId="11" r:id="rId11"/>
    <sheet name="OPEN EXP" sheetId="12" r:id="rId12"/>
    <sheet name="VET +40" sheetId="13" r:id="rId13"/>
    <sheet name="SPEEDWAY D1" sheetId="14" r:id="rId14"/>
    <sheet name="SPEEDWAY D2" sheetId="15" r:id="rId15"/>
    <sheet name="750 Exp" sheetId="16" r:id="rId16"/>
  </sheets>
  <externalReferences>
    <externalReference r:id="rId19"/>
  </externalReferences>
  <definedNames>
    <definedName name="_xlnm.Print_Area" localSheetId="2">'50CC'!$A$1:$AC$11</definedName>
    <definedName name="Z_5892B865_DC53_4347_842E_FA0A062CE8D1_.wvu.PrintArea" localSheetId="2" hidden="1">'50CC'!$A$1:$AC$11</definedName>
    <definedName name="Z_5892B865_DC53_4347_842E_FA0A062CE8D1_.wvu.Rows" localSheetId="15" hidden="1">'750 Exp'!$17:$27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<sst xmlns="http://schemas.openxmlformats.org/spreadsheetml/2006/main" count="1748" uniqueCount="455">
  <si>
    <t>CMA</t>
  </si>
  <si>
    <t>Brand</t>
  </si>
  <si>
    <t>Sponsors</t>
  </si>
  <si>
    <t>KTM</t>
  </si>
  <si>
    <t>Suzuki</t>
  </si>
  <si>
    <t>Yamaha</t>
  </si>
  <si>
    <t>Honda</t>
  </si>
  <si>
    <t>Kawa</t>
  </si>
  <si>
    <t>Rotax</t>
  </si>
  <si>
    <t>Jawa</t>
  </si>
  <si>
    <t>JAWA</t>
  </si>
  <si>
    <t>VET-40+</t>
  </si>
  <si>
    <t>D1-SPDWY</t>
  </si>
  <si>
    <t>D2-SPDWY</t>
  </si>
  <si>
    <t>Class</t>
  </si>
  <si>
    <t>Plate #</t>
  </si>
  <si>
    <t>Kawasaki</t>
  </si>
  <si>
    <t>85 cc</t>
  </si>
  <si>
    <t>Wife Paula</t>
  </si>
  <si>
    <t>65 cc</t>
  </si>
  <si>
    <t>50-Chain</t>
  </si>
  <si>
    <t>450 - Nov.</t>
  </si>
  <si>
    <t>600 - Nov.</t>
  </si>
  <si>
    <t>450 - Int.</t>
  </si>
  <si>
    <t>600 - Int.</t>
  </si>
  <si>
    <t>450 - Exp.</t>
  </si>
  <si>
    <t>Last Name</t>
  </si>
  <si>
    <t>First Name</t>
  </si>
  <si>
    <t>City</t>
  </si>
  <si>
    <t>Brown</t>
  </si>
  <si>
    <t>Brown,</t>
  </si>
  <si>
    <t xml:space="preserve">Tyler  </t>
  </si>
  <si>
    <t>Port Colborne</t>
  </si>
  <si>
    <t>Welland</t>
  </si>
  <si>
    <t>Rockwood</t>
  </si>
  <si>
    <t xml:space="preserve">Logan  </t>
  </si>
  <si>
    <t>Wilson</t>
  </si>
  <si>
    <t>Rainville</t>
  </si>
  <si>
    <t>Jacob</t>
  </si>
  <si>
    <t xml:space="preserve">Dustin   </t>
  </si>
  <si>
    <t>Lambert</t>
  </si>
  <si>
    <t>Thorold</t>
  </si>
  <si>
    <t xml:space="preserve">Stephen  </t>
  </si>
  <si>
    <t>Bodner</t>
  </si>
  <si>
    <t>Ancaster</t>
  </si>
  <si>
    <t>Sehl</t>
  </si>
  <si>
    <t>Name</t>
  </si>
  <si>
    <t>Seguin</t>
  </si>
  <si>
    <t>Thompson</t>
  </si>
  <si>
    <t>Kitchener</t>
  </si>
  <si>
    <t xml:space="preserve">Sean  </t>
  </si>
  <si>
    <t>Hoy</t>
  </si>
  <si>
    <t xml:space="preserve">Joe  </t>
  </si>
  <si>
    <t>St Catharines</t>
  </si>
  <si>
    <t xml:space="preserve">Harold  </t>
  </si>
  <si>
    <t>Peters</t>
  </si>
  <si>
    <t xml:space="preserve"> N.F.</t>
  </si>
  <si>
    <t>Dickison</t>
  </si>
  <si>
    <t>St. Catharines</t>
  </si>
  <si>
    <t>Corunna, On</t>
  </si>
  <si>
    <t xml:space="preserve">Brad  </t>
  </si>
  <si>
    <t>Kitto</t>
  </si>
  <si>
    <t xml:space="preserve">Kristy   </t>
  </si>
  <si>
    <t>Dulaj</t>
  </si>
  <si>
    <t>Lancaster, NY</t>
  </si>
  <si>
    <t xml:space="preserve">Scott  </t>
  </si>
  <si>
    <t>Hartrich</t>
  </si>
  <si>
    <t>Hamilton</t>
  </si>
  <si>
    <t xml:space="preserve">P.J.  </t>
  </si>
  <si>
    <t>Biegger</t>
  </si>
  <si>
    <t>Clarence NY</t>
  </si>
  <si>
    <t xml:space="preserve">Sam  </t>
  </si>
  <si>
    <t>Manyon</t>
  </si>
  <si>
    <t>Georgetown,ON</t>
  </si>
  <si>
    <t xml:space="preserve">Alex  </t>
  </si>
  <si>
    <t>Olsen</t>
  </si>
  <si>
    <t xml:space="preserve">Mitchell   </t>
  </si>
  <si>
    <t xml:space="preserve">Steven </t>
  </si>
  <si>
    <t>Rivier</t>
  </si>
  <si>
    <t xml:space="preserve">Jeff   </t>
  </si>
  <si>
    <t xml:space="preserve">Jeff  </t>
  </si>
  <si>
    <t xml:space="preserve">Don   </t>
  </si>
  <si>
    <t>Taylor</t>
  </si>
  <si>
    <t>Stoney Creek</t>
  </si>
  <si>
    <t xml:space="preserve">John   </t>
  </si>
  <si>
    <t>Parker</t>
  </si>
  <si>
    <t>Charlton</t>
  </si>
  <si>
    <t xml:space="preserve">Chris  </t>
  </si>
  <si>
    <t>Evans</t>
  </si>
  <si>
    <t>Waterloo</t>
  </si>
  <si>
    <t xml:space="preserve"> Erin, ON</t>
  </si>
  <si>
    <t xml:space="preserve">Jon </t>
  </si>
  <si>
    <t>Cornwell</t>
  </si>
  <si>
    <t xml:space="preserve">Mike   </t>
  </si>
  <si>
    <t>Burlington</t>
  </si>
  <si>
    <t xml:space="preserve">Doug  </t>
  </si>
  <si>
    <t>Beattie</t>
  </si>
  <si>
    <t xml:space="preserve">Clayton   </t>
  </si>
  <si>
    <t>Isherwood</t>
  </si>
  <si>
    <t xml:space="preserve">Chad  </t>
  </si>
  <si>
    <t>Erin, ON</t>
  </si>
  <si>
    <t xml:space="preserve">Jon  </t>
  </si>
  <si>
    <t xml:space="preserve">Clayton    </t>
  </si>
  <si>
    <t xml:space="preserve">Tim   </t>
  </si>
  <si>
    <t>Brantford</t>
  </si>
  <si>
    <t>Hesmer</t>
  </si>
  <si>
    <t>Bowmanville</t>
  </si>
  <si>
    <t xml:space="preserve">Rob   </t>
  </si>
  <si>
    <t>Dixon</t>
  </si>
  <si>
    <t xml:space="preserve">Aaron   </t>
  </si>
  <si>
    <t xml:space="preserve"> Langton ON</t>
  </si>
  <si>
    <t>Heye</t>
  </si>
  <si>
    <t>Cambbellville</t>
  </si>
  <si>
    <t xml:space="preserve">Terry   </t>
  </si>
  <si>
    <t>Rideout</t>
  </si>
  <si>
    <t>West Hill ON</t>
  </si>
  <si>
    <t xml:space="preserve">Allan   </t>
  </si>
  <si>
    <t>Chisholm</t>
  </si>
  <si>
    <t xml:space="preserve">Mike  </t>
  </si>
  <si>
    <t>Hammond</t>
  </si>
  <si>
    <t xml:space="preserve">Lenny   </t>
  </si>
  <si>
    <t>Munroe,</t>
  </si>
  <si>
    <t>Hartrich,</t>
  </si>
  <si>
    <t>Georgetown</t>
  </si>
  <si>
    <t xml:space="preserve">Steven  </t>
  </si>
  <si>
    <t>Kelly</t>
  </si>
  <si>
    <t>McComber</t>
  </si>
  <si>
    <t>Braden</t>
  </si>
  <si>
    <t>Vallee</t>
  </si>
  <si>
    <t>Joe</t>
  </si>
  <si>
    <t>Bartello</t>
  </si>
  <si>
    <t>Batavia N.Y.</t>
  </si>
  <si>
    <t>Kurt</t>
  </si>
  <si>
    <t>Jim</t>
  </si>
  <si>
    <t>Rick</t>
  </si>
  <si>
    <t>Gunby</t>
  </si>
  <si>
    <t>Luke</t>
  </si>
  <si>
    <t>Nathan</t>
  </si>
  <si>
    <t>Jeff</t>
  </si>
  <si>
    <t>welland</t>
  </si>
  <si>
    <t>HD</t>
  </si>
  <si>
    <t>Chris</t>
  </si>
  <si>
    <t>Scott</t>
  </si>
  <si>
    <t>Pt.Colborne</t>
  </si>
  <si>
    <t>Glen</t>
  </si>
  <si>
    <t>Finished</t>
  </si>
  <si>
    <t>Carver</t>
  </si>
  <si>
    <t>Pt Colborne</t>
  </si>
  <si>
    <t>Colin</t>
  </si>
  <si>
    <t>Heggarty</t>
  </si>
  <si>
    <t>London</t>
  </si>
  <si>
    <t>TOTAL POINTS</t>
  </si>
  <si>
    <t>Pos</t>
  </si>
  <si>
    <t>Points</t>
  </si>
  <si>
    <t>Finish</t>
  </si>
  <si>
    <t>2 Star</t>
  </si>
  <si>
    <t>1 Star</t>
  </si>
  <si>
    <t>Value</t>
  </si>
  <si>
    <t>TRACK</t>
  </si>
  <si>
    <t>Leamington</t>
  </si>
  <si>
    <t>Scoring is based on CMA points system.  All races have a 2 Star rating.</t>
  </si>
  <si>
    <t>Total points and racer's position shown apply ONLY to Niagara Motorcycle Raceway</t>
  </si>
  <si>
    <t>and will not necessarily coincide with CMA or CMRC standings.</t>
  </si>
  <si>
    <t>DIRT</t>
  </si>
  <si>
    <t>D-2 standings based on points from finishing</t>
  </si>
  <si>
    <t>positions in D-1 &amp; D-2 races.</t>
  </si>
  <si>
    <t xml:space="preserve">Connor </t>
  </si>
  <si>
    <t>Bekker-Thompson</t>
  </si>
  <si>
    <t>Wells</t>
  </si>
  <si>
    <t xml:space="preserve">Josh </t>
  </si>
  <si>
    <t>Dolan</t>
  </si>
  <si>
    <t>Josh</t>
  </si>
  <si>
    <t>Dolan,</t>
  </si>
  <si>
    <t>Ryan</t>
  </si>
  <si>
    <t xml:space="preserve">Joe </t>
  </si>
  <si>
    <t xml:space="preserve">Doug   </t>
  </si>
  <si>
    <t>Lawrence</t>
  </si>
  <si>
    <t>Ball</t>
  </si>
  <si>
    <t xml:space="preserve">Steve   </t>
  </si>
  <si>
    <t xml:space="preserve">Colin  </t>
  </si>
  <si>
    <t>Martin</t>
  </si>
  <si>
    <t xml:space="preserve">Gary </t>
  </si>
  <si>
    <t>Moody</t>
  </si>
  <si>
    <t>Bennett</t>
  </si>
  <si>
    <t>Fred</t>
  </si>
  <si>
    <t>Duchesneau</t>
  </si>
  <si>
    <t xml:space="preserve">Chad   </t>
  </si>
  <si>
    <t xml:space="preserve">Dale   </t>
  </si>
  <si>
    <t>FINISH</t>
  </si>
  <si>
    <t>POSITION</t>
  </si>
  <si>
    <t>2 STAR</t>
  </si>
  <si>
    <t>VALUE</t>
  </si>
  <si>
    <t>1 STAR</t>
  </si>
  <si>
    <t>Bieggar</t>
  </si>
  <si>
    <t>Youth</t>
  </si>
  <si>
    <t>Hilbing</t>
  </si>
  <si>
    <t>Wainfleet</t>
  </si>
  <si>
    <t>Bauer</t>
  </si>
  <si>
    <t>Hunter</t>
  </si>
  <si>
    <t>NF</t>
  </si>
  <si>
    <t>Muskoka</t>
  </si>
  <si>
    <t>Cameron</t>
  </si>
  <si>
    <t>Matty</t>
  </si>
  <si>
    <t>Ward</t>
  </si>
  <si>
    <t>Justin</t>
  </si>
  <si>
    <t>Matt</t>
  </si>
  <si>
    <t>Paul</t>
  </si>
  <si>
    <t>Renaud</t>
  </si>
  <si>
    <t>Brigden</t>
  </si>
  <si>
    <t>Windsor</t>
  </si>
  <si>
    <t>Drew</t>
  </si>
  <si>
    <t>Keho</t>
  </si>
  <si>
    <t>Vrbanac</t>
  </si>
  <si>
    <t>Dain City</t>
  </si>
  <si>
    <t>Jesse</t>
  </si>
  <si>
    <t>Flake</t>
  </si>
  <si>
    <t>Stevensville</t>
  </si>
  <si>
    <t>Rob</t>
  </si>
  <si>
    <t>50-shaft</t>
  </si>
  <si>
    <t>David John</t>
  </si>
  <si>
    <t>Gillies</t>
  </si>
  <si>
    <t>Wellandport</t>
  </si>
  <si>
    <t>50-Shaft</t>
  </si>
  <si>
    <t>Oakville</t>
  </si>
  <si>
    <t>Cambridge</t>
  </si>
  <si>
    <t>459 - Int.</t>
  </si>
  <si>
    <t>451 - Exp.</t>
  </si>
  <si>
    <t>Braconnier</t>
  </si>
  <si>
    <t>Sorel, QC</t>
  </si>
  <si>
    <t>Shawn</t>
  </si>
  <si>
    <t>Rupert</t>
  </si>
  <si>
    <t>Hugues</t>
  </si>
  <si>
    <t>Potbriand</t>
  </si>
  <si>
    <t>Austin</t>
  </si>
  <si>
    <t>Barath</t>
  </si>
  <si>
    <t>Chippawa</t>
  </si>
  <si>
    <t>Zachary</t>
  </si>
  <si>
    <t>Tetroe</t>
  </si>
  <si>
    <t>Missisagua</t>
  </si>
  <si>
    <t>Brightan</t>
  </si>
  <si>
    <t>FALL</t>
  </si>
  <si>
    <t>CLASSIC</t>
  </si>
  <si>
    <t>MNR CHAMPIONSHIPS</t>
  </si>
  <si>
    <t xml:space="preserve">ATV </t>
  </si>
  <si>
    <t>Goertz</t>
  </si>
  <si>
    <t>Nick</t>
  </si>
  <si>
    <t>N.O.T.L</t>
  </si>
  <si>
    <t>Mikey</t>
  </si>
  <si>
    <t>Buman</t>
  </si>
  <si>
    <t>Binghamton</t>
  </si>
  <si>
    <t>Mark</t>
  </si>
  <si>
    <t>Dave</t>
  </si>
  <si>
    <t>Wigfield</t>
  </si>
  <si>
    <t>Shane</t>
  </si>
  <si>
    <t>Corbeil</t>
  </si>
  <si>
    <t>Kehoe</t>
  </si>
  <si>
    <t>Luczak</t>
  </si>
  <si>
    <t>Barker, NY</t>
  </si>
  <si>
    <t>Tom</t>
  </si>
  <si>
    <t>Goodford</t>
  </si>
  <si>
    <t>Swain, NY</t>
  </si>
  <si>
    <t>Michael</t>
  </si>
  <si>
    <t>Pope</t>
  </si>
  <si>
    <t>Acton</t>
  </si>
  <si>
    <t>Regan</t>
  </si>
  <si>
    <t>Woodwards</t>
  </si>
  <si>
    <t>Mathew</t>
  </si>
  <si>
    <t>Alex</t>
  </si>
  <si>
    <t>JUNE 4</t>
  </si>
  <si>
    <t>JUNE 11</t>
  </si>
  <si>
    <t>JUNE 18</t>
  </si>
  <si>
    <t>JUNE 25</t>
  </si>
  <si>
    <t>JULY 23</t>
  </si>
  <si>
    <t>JULY 9</t>
  </si>
  <si>
    <t>JULY 16</t>
  </si>
  <si>
    <t>SEPT  10</t>
  </si>
  <si>
    <t>JULY 2</t>
  </si>
  <si>
    <t>SEPT 10</t>
  </si>
  <si>
    <t>750 EXPERTS   CURRENT STANDINGS  ---  2011 SEASON</t>
  </si>
  <si>
    <t>SPEEDWAY D-2   CURRENT STANDINGS  ---  2011 SEASON</t>
  </si>
  <si>
    <t xml:space="preserve">AT\V </t>
  </si>
  <si>
    <t>new</t>
  </si>
  <si>
    <t>460 - Int.</t>
  </si>
  <si>
    <t>LM65</t>
  </si>
  <si>
    <t>Steve</t>
  </si>
  <si>
    <t>Nichols</t>
  </si>
  <si>
    <t>Tulsa, OK</t>
  </si>
  <si>
    <t>Frank</t>
  </si>
  <si>
    <t>Maddalena</t>
  </si>
  <si>
    <t>Barrick</t>
  </si>
  <si>
    <t>Dustin</t>
  </si>
  <si>
    <t>Tyler</t>
  </si>
  <si>
    <t>LM122</t>
  </si>
  <si>
    <t>Bates</t>
  </si>
  <si>
    <t>Pt. Colborne</t>
  </si>
  <si>
    <t>Fenwick</t>
  </si>
  <si>
    <t>Can am</t>
  </si>
  <si>
    <t>Brandon</t>
  </si>
  <si>
    <t>Bobby</t>
  </si>
  <si>
    <t>Milot</t>
  </si>
  <si>
    <t>Mitch</t>
  </si>
  <si>
    <t>Tinney</t>
  </si>
  <si>
    <t>Victoria</t>
  </si>
  <si>
    <t>Medlicott</t>
  </si>
  <si>
    <t>Blake</t>
  </si>
  <si>
    <t>Silenzi</t>
  </si>
  <si>
    <t>John</t>
  </si>
  <si>
    <t>Jarvie</t>
  </si>
  <si>
    <t>Burlinton</t>
  </si>
  <si>
    <t>Joshua</t>
  </si>
  <si>
    <t>Uhrin</t>
  </si>
  <si>
    <t>Van Derweide</t>
  </si>
  <si>
    <t>LM59</t>
  </si>
  <si>
    <t>tres River</t>
  </si>
  <si>
    <t>450-Exp</t>
  </si>
  <si>
    <t>Jeremy</t>
  </si>
  <si>
    <t>Higgins</t>
  </si>
  <si>
    <t>Cose</t>
  </si>
  <si>
    <t>Bergen, NY</t>
  </si>
  <si>
    <t>Fremont, CA</t>
  </si>
  <si>
    <t>450- Exp</t>
  </si>
  <si>
    <t>Oakville, On</t>
  </si>
  <si>
    <t>kawa</t>
  </si>
  <si>
    <t>honda</t>
  </si>
  <si>
    <t>Casey</t>
  </si>
  <si>
    <t>Danholt</t>
  </si>
  <si>
    <t>David</t>
  </si>
  <si>
    <t>Clark</t>
  </si>
  <si>
    <t>Higgens</t>
  </si>
  <si>
    <t>Began, NY</t>
  </si>
  <si>
    <t>Van Ginkel</t>
  </si>
  <si>
    <t>MacAlpine</t>
  </si>
  <si>
    <t>Crumb</t>
  </si>
  <si>
    <t>On the Edge</t>
  </si>
  <si>
    <t>Niagara Choppers</t>
  </si>
  <si>
    <t>Mon &amp; Dad, Guya &amp; Gunka, Silenzi Motorsports</t>
  </si>
  <si>
    <t>Cade</t>
  </si>
  <si>
    <t>Aina</t>
  </si>
  <si>
    <t>Private Eyes, Claton Irch of Wood</t>
  </si>
  <si>
    <t>Dayne</t>
  </si>
  <si>
    <t>2X4 Diner, Beaverdams Racing</t>
  </si>
  <si>
    <t>Albion</t>
  </si>
  <si>
    <t>Rabbit Racing</t>
  </si>
  <si>
    <t>Jags Repairz, Stranges Drywall, Ice Cryogenics</t>
  </si>
  <si>
    <t>Mom, Dad &amp; Grandma, Northbrace Auto Tech</t>
  </si>
  <si>
    <t>Inside Motorcycles, Grandma &amp; Grandpa, Lehder</t>
  </si>
  <si>
    <t>Xtreme Sports, Inside Motorcycles, 26 Suspentions, Lehder</t>
  </si>
  <si>
    <t>Infinity Truck &amp; Auto</t>
  </si>
  <si>
    <t>Too Kool Fabrication, Regulators MC</t>
  </si>
  <si>
    <t>DV Lamberts Pit Stop, Mikes Trenching &amp; Excuvating, First in Counters Granite</t>
  </si>
  <si>
    <t>Sunnyside Cycle, Wife</t>
  </si>
  <si>
    <t>American HD, KBR Racing</t>
  </si>
  <si>
    <t>Lou's Tire Service, Performance ATV</t>
  </si>
  <si>
    <t>American HD</t>
  </si>
  <si>
    <t>First in Counters Granite, CJF Performance, Walden Greenhouse'</t>
  </si>
  <si>
    <t>Performance ATV &amp; Leisure, Don Taylor Sr.</t>
  </si>
  <si>
    <t>KBR, 26 Suspention, Doug Beattie</t>
  </si>
  <si>
    <t>HD Canada, Clare's Cycle, Tricon Windows, Sehl Racing, JPR</t>
  </si>
  <si>
    <t>Golden Brothers, Salon Nouveau</t>
  </si>
  <si>
    <t>Sehl Racing, Sugar Moma Racing.</t>
  </si>
  <si>
    <t>Beidas Powersports</t>
  </si>
  <si>
    <t>Triple K</t>
  </si>
  <si>
    <t>Rainville Auto</t>
  </si>
  <si>
    <t>Bath Fitter of Oshawa</t>
  </si>
  <si>
    <t>Clare's Cycle</t>
  </si>
  <si>
    <t>Clare's Cycle, Darkside Tatoos</t>
  </si>
  <si>
    <t>Southwest Sealant</t>
  </si>
  <si>
    <t>BG Products, JWS Woodworking</t>
  </si>
  <si>
    <t>Nickerson Racing, Toad's Emissions, Zdeno Cycle, SOS Signs, Inside Motorcycles</t>
  </si>
  <si>
    <t>Rising Sun</t>
  </si>
  <si>
    <t>TO Cycle</t>
  </si>
  <si>
    <t>Clare's Cycle, Golden Brothers, Select Water Co., Build it Again Ron</t>
  </si>
  <si>
    <t>Miscione Homes, Paul Little</t>
  </si>
  <si>
    <t>Xtreme Sport, Dad</t>
  </si>
  <si>
    <t>Kehoe Racing</t>
  </si>
  <si>
    <t>Apex Cycle Sport</t>
  </si>
  <si>
    <t>Wife, 26 Suspention</t>
  </si>
  <si>
    <t>Gill</t>
  </si>
  <si>
    <t>725 Performance, Fastenal, Texv Racing</t>
  </si>
  <si>
    <t>Deed's Place</t>
  </si>
  <si>
    <t>Frank Motorsports, BRO P.C.,Dan's Produce, Thompson Motorsports, Larry &amp; Pats No-Frills</t>
  </si>
  <si>
    <t>Locher Farm and Trucking</t>
  </si>
  <si>
    <t>Pro 6 Cycle</t>
  </si>
  <si>
    <t>Bike Parts, Zone MX, T  Brac Racing</t>
  </si>
  <si>
    <t>KTM Duroy, Ti-Brac Racing, Moto Pieces</t>
  </si>
  <si>
    <t>Derek</t>
  </si>
  <si>
    <t>Schiefer</t>
  </si>
  <si>
    <t>Production</t>
  </si>
  <si>
    <t>American HD, Jimmy Sehl Racing, Evans Racing</t>
  </si>
  <si>
    <t>First in Counters, Performance ATV and Leisure</t>
  </si>
  <si>
    <t>Dolan Enterprises, ProStyle Flooring</t>
  </si>
  <si>
    <t>Amanda</t>
  </si>
  <si>
    <t xml:space="preserve">   </t>
  </si>
  <si>
    <t>Chandler</t>
  </si>
  <si>
    <t>Tommy</t>
  </si>
  <si>
    <t>Hensby</t>
  </si>
  <si>
    <t>Lapp Cycle, GT Tuning, Bones Productions, Rob Dixon, Emily &amp; Charlote Hesmer</t>
  </si>
  <si>
    <t>Evan</t>
  </si>
  <si>
    <t>Wilding</t>
  </si>
  <si>
    <t>Johnson</t>
  </si>
  <si>
    <t>Fonthill</t>
  </si>
  <si>
    <t>Ancom Heating &amp; Air</t>
  </si>
  <si>
    <t>Mon &amp; Dad, North Bruce Auto</t>
  </si>
  <si>
    <t>Olivia</t>
  </si>
  <si>
    <t>Farkas</t>
  </si>
  <si>
    <t>July 9</t>
  </si>
  <si>
    <t>Joey</t>
  </si>
  <si>
    <t>Priestley</t>
  </si>
  <si>
    <t>Niagara Falls</t>
  </si>
  <si>
    <t>Gabriel</t>
  </si>
  <si>
    <t>Ferron</t>
  </si>
  <si>
    <t>Lond</t>
  </si>
  <si>
    <t>Jordan</t>
  </si>
  <si>
    <t>Molnar</t>
  </si>
  <si>
    <t>Niagara Auto Sales</t>
  </si>
  <si>
    <t>Performance ATV &amp; Leisure, Harbour Front Resterant Bar &amp; Grill</t>
  </si>
  <si>
    <t>Jack</t>
  </si>
  <si>
    <t>Gabor</t>
  </si>
  <si>
    <t>Brian</t>
  </si>
  <si>
    <t>Wojnarowski</t>
  </si>
  <si>
    <t>Timothy</t>
  </si>
  <si>
    <t>x</t>
  </si>
  <si>
    <t>Bart</t>
  </si>
  <si>
    <t>Mosuala</t>
  </si>
  <si>
    <t>Steven</t>
  </si>
  <si>
    <t>La Gno</t>
  </si>
  <si>
    <t>Tilsonburg</t>
  </si>
  <si>
    <t>Stephane</t>
  </si>
  <si>
    <t>Waterdown</t>
  </si>
  <si>
    <t>Jason</t>
  </si>
  <si>
    <t>Les</t>
  </si>
  <si>
    <t>Stys</t>
  </si>
  <si>
    <t>Maguir</t>
  </si>
  <si>
    <t>William</t>
  </si>
  <si>
    <t>Bellerose</t>
  </si>
  <si>
    <t>Wenzler</t>
  </si>
  <si>
    <t>Dakin</t>
  </si>
  <si>
    <t>Sept. 10th finishing order based on heat race scoring.</t>
  </si>
  <si>
    <t>Sept. 10th finishing order based on the heat race's scoring</t>
  </si>
  <si>
    <t>Sept. 10th finishing order based on the heat race's scoring.</t>
  </si>
  <si>
    <t>DIRT TRACK  --  Youth  --  ATC   FINAL STANDINGS  ---  2011 SEASON</t>
  </si>
  <si>
    <t>DIRT TRACK  --  Youth  --  50cc Shaft Drive   FINAL STANDINGS  ---  2011 SEASON</t>
  </si>
  <si>
    <t>DIRT TRACK  --  Youth  --  65cc   FINAL STANDINGS  ---  2011 SEASON</t>
  </si>
  <si>
    <t>DIRT TRACK  --  Youth  --  85cc   FINAL STANDINGS  ---  2011 SEASON</t>
  </si>
  <si>
    <t>DIRT TRACK  --  Junior  --  85cc - 250cc  FINAL STANDINGS  ---  2011 SEASON</t>
  </si>
  <si>
    <t>Standings</t>
  </si>
  <si>
    <t>DIRT TRACK  --  450cc Novice     FINAL STANDINGS  ---  2011 SEASON</t>
  </si>
  <si>
    <t>DIRT TRACK  --  600cc Novice   FINAL STANDINGS  ---  2011 SEASON</t>
  </si>
  <si>
    <t>DIRT TRACK  --  450cc Intermediate    FINAL STANDINGS  ---  2011 SEASON</t>
  </si>
  <si>
    <t>DIRT TRACK  --  Open Intermediate  FINAL STANDINGS  ---  2011 SEASON</t>
  </si>
  <si>
    <t>DIRT TRACK  --  450cc Expert     FINAL STANDINGS  ---  2011 SEASON</t>
  </si>
  <si>
    <t>DIRT TRACK  --  Open Expert    FINAL STANDINGS  ---  2011 SEASON</t>
  </si>
  <si>
    <t>SPEEDWAY D-1   FINAL STANDINGS  ---  2011 SEASON</t>
  </si>
  <si>
    <t>DIRT TRACK  --  Veteran +40   FINAL STANDINGS  ---  2011 SEASON</t>
  </si>
  <si>
    <t>Sept. 10th finishing order is based on the heat race's scoring.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</si>
</sst>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Continuous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centerContinuous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3" fillId="0" borderId="10" xfId="0" applyNumberFormat="1" applyFont="1" applyBorder="1" applyAlignment="1" applyProtection="1">
      <alignment horizontal="center"/>
      <protection hidden="1"/>
    </xf>
    <xf numFmtId="0" fontId="2" fillId="33" borderId="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 quotePrefix="1">
      <alignment horizontal="centerContinuous"/>
    </xf>
    <xf numFmtId="0" fontId="3" fillId="33" borderId="10" xfId="0" applyNumberFormat="1" applyFont="1" applyFill="1" applyBorder="1" applyAlignment="1">
      <alignment horizontal="centerContinuous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left"/>
    </xf>
    <xf numFmtId="164" fontId="2" fillId="0" borderId="17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37" borderId="10" xfId="0" applyNumberFormat="1" applyFont="1" applyFill="1" applyBorder="1" applyAlignment="1" applyProtection="1">
      <alignment horizontal="center"/>
      <protection locked="0"/>
    </xf>
    <xf numFmtId="0" fontId="2" fillId="37" borderId="10" xfId="0" applyNumberFormat="1" applyFont="1" applyFill="1" applyBorder="1" applyAlignment="1" applyProtection="1">
      <alignment horizontal="centerContinuous"/>
      <protection locked="0"/>
    </xf>
    <xf numFmtId="0" fontId="3" fillId="37" borderId="10" xfId="0" applyNumberFormat="1" applyFont="1" applyFill="1" applyBorder="1" applyAlignment="1" applyProtection="1">
      <alignment horizontal="center"/>
      <protection locked="0"/>
    </xf>
    <xf numFmtId="0" fontId="3" fillId="37" borderId="10" xfId="0" applyNumberFormat="1" applyFont="1" applyFill="1" applyBorder="1" applyAlignment="1" applyProtection="1">
      <alignment horizontal="centerContinuous"/>
      <protection locked="0"/>
    </xf>
    <xf numFmtId="0" fontId="3" fillId="38" borderId="10" xfId="0" applyNumberFormat="1" applyFont="1" applyFill="1" applyBorder="1" applyAlignment="1" quotePrefix="1">
      <alignment horizontal="centerContinuous"/>
    </xf>
    <xf numFmtId="16" fontId="3" fillId="38" borderId="10" xfId="0" applyNumberFormat="1" applyFont="1" applyFill="1" applyBorder="1" applyAlignment="1" quotePrefix="1">
      <alignment horizontal="centerContinuous"/>
    </xf>
    <xf numFmtId="0" fontId="3" fillId="38" borderId="10" xfId="0" applyNumberFormat="1" applyFont="1" applyFill="1" applyBorder="1" applyAlignment="1">
      <alignment horizontal="centerContinuous"/>
    </xf>
    <xf numFmtId="0" fontId="2" fillId="37" borderId="10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Continuous"/>
    </xf>
    <xf numFmtId="0" fontId="3" fillId="37" borderId="1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0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0" xfId="0" applyNumberFormat="1" applyFont="1" applyFill="1" applyBorder="1" applyAlignment="1" applyProtection="1">
      <alignment horizontal="centerContinuous"/>
      <protection locked="0"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left"/>
    </xf>
    <xf numFmtId="0" fontId="2" fillId="37" borderId="12" xfId="0" applyNumberFormat="1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3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33" borderId="0" xfId="0" applyNumberFormat="1" applyFont="1" applyFill="1" applyAlignment="1">
      <alignment horizontal="centerContinuous"/>
    </xf>
    <xf numFmtId="0" fontId="2" fillId="0" borderId="1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 quotePrefix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quotePrefix="1">
      <alignment horizontal="centerContinuous"/>
    </xf>
    <xf numFmtId="0" fontId="2" fillId="0" borderId="11" xfId="0" applyFont="1" applyBorder="1" applyAlignment="1">
      <alignment/>
    </xf>
    <xf numFmtId="0" fontId="0" fillId="37" borderId="10" xfId="0" applyFill="1" applyBorder="1" applyAlignment="1">
      <alignment horizontal="center"/>
    </xf>
    <xf numFmtId="0" fontId="3" fillId="38" borderId="10" xfId="0" applyNumberFormat="1" applyFont="1" applyFill="1" applyBorder="1" applyAlignment="1" applyProtection="1">
      <alignment horizontal="center"/>
      <protection locked="0"/>
    </xf>
    <xf numFmtId="0" fontId="2" fillId="38" borderId="10" xfId="0" applyFont="1" applyFill="1" applyBorder="1" applyAlignment="1">
      <alignment horizontal="left"/>
    </xf>
    <xf numFmtId="0" fontId="2" fillId="38" borderId="10" xfId="0" applyNumberFormat="1" applyFont="1" applyFill="1" applyBorder="1" applyAlignment="1" applyProtection="1">
      <alignment horizontal="center"/>
      <protection locked="0"/>
    </xf>
    <xf numFmtId="0" fontId="2" fillId="38" borderId="10" xfId="0" applyNumberFormat="1" applyFont="1" applyFill="1" applyBorder="1" applyAlignment="1" applyProtection="1">
      <alignment horizontal="centerContinuous"/>
      <protection locked="0"/>
    </xf>
    <xf numFmtId="0" fontId="2" fillId="38" borderId="10" xfId="0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Continuous"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0" fillId="38" borderId="10" xfId="0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38" borderId="13" xfId="0" applyNumberFormat="1" applyFont="1" applyFill="1" applyBorder="1" applyAlignment="1">
      <alignment horizontal="center"/>
    </xf>
    <xf numFmtId="0" fontId="2" fillId="37" borderId="20" xfId="0" applyNumberFormat="1" applyFont="1" applyFill="1" applyBorder="1" applyAlignment="1">
      <alignment horizontal="center"/>
    </xf>
    <xf numFmtId="16" fontId="41" fillId="38" borderId="10" xfId="0" applyNumberFormat="1" applyFont="1" applyFill="1" applyBorder="1" applyAlignment="1" quotePrefix="1">
      <alignment horizontal="centerContinuous"/>
    </xf>
    <xf numFmtId="0" fontId="2" fillId="38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0" xfId="0" applyNumberFormat="1" applyFont="1" applyFill="1" applyBorder="1" applyAlignment="1" applyProtection="1">
      <alignment horizontal="center"/>
      <protection locked="0"/>
    </xf>
    <xf numFmtId="0" fontId="2" fillId="41" borderId="10" xfId="0" applyFont="1" applyFill="1" applyBorder="1" applyAlignment="1">
      <alignment horizontal="center"/>
    </xf>
    <xf numFmtId="0" fontId="2" fillId="41" borderId="10" xfId="0" applyNumberFormat="1" applyFont="1" applyFill="1" applyBorder="1" applyAlignment="1" applyProtection="1">
      <alignment horizontal="center"/>
      <protection locked="0"/>
    </xf>
    <xf numFmtId="0" fontId="2" fillId="37" borderId="10" xfId="0" applyNumberFormat="1" applyFont="1" applyFill="1" applyBorder="1" applyAlignment="1">
      <alignment horizontal="centerContinuous"/>
    </xf>
    <xf numFmtId="0" fontId="2" fillId="37" borderId="10" xfId="0" applyFont="1" applyFill="1" applyBorder="1" applyAlignment="1">
      <alignment horizontal="left"/>
    </xf>
    <xf numFmtId="0" fontId="2" fillId="42" borderId="10" xfId="0" applyNumberFormat="1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42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3" borderId="10" xfId="0" applyNumberFormat="1" applyFont="1" applyFill="1" applyBorder="1" applyAlignment="1">
      <alignment horizontal="center"/>
    </xf>
    <xf numFmtId="0" fontId="2" fillId="43" borderId="10" xfId="0" applyFont="1" applyFill="1" applyBorder="1" applyAlignment="1">
      <alignment horizontal="left"/>
    </xf>
    <xf numFmtId="0" fontId="3" fillId="41" borderId="10" xfId="0" applyNumberFormat="1" applyFont="1" applyFill="1" applyBorder="1" applyAlignment="1" applyProtection="1">
      <alignment horizontal="center"/>
      <protection locked="0"/>
    </xf>
    <xf numFmtId="0" fontId="2" fillId="41" borderId="10" xfId="0" applyNumberFormat="1" applyFont="1" applyFill="1" applyBorder="1" applyAlignment="1">
      <alignment horizontal="center"/>
    </xf>
    <xf numFmtId="0" fontId="2" fillId="41" borderId="10" xfId="0" applyNumberFormat="1" applyFont="1" applyFill="1" applyBorder="1" applyAlignment="1" applyProtection="1">
      <alignment horizontal="centerContinuous"/>
      <protection locked="0"/>
    </xf>
    <xf numFmtId="0" fontId="2" fillId="41" borderId="10" xfId="0" applyFont="1" applyFill="1" applyBorder="1" applyAlignment="1">
      <alignment horizontal="left"/>
    </xf>
    <xf numFmtId="0" fontId="2" fillId="41" borderId="10" xfId="0" applyNumberFormat="1" applyFont="1" applyFill="1" applyBorder="1" applyAlignment="1">
      <alignment horizontal="center"/>
    </xf>
    <xf numFmtId="0" fontId="2" fillId="41" borderId="10" xfId="0" applyNumberFormat="1" applyFont="1" applyFill="1" applyBorder="1" applyAlignment="1" applyProtection="1">
      <alignment horizontal="centerContinuous"/>
      <protection locked="0"/>
    </xf>
    <xf numFmtId="0" fontId="2" fillId="41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0" xfId="0" applyFont="1" applyFill="1" applyAlignment="1">
      <alignment horizontal="center"/>
    </xf>
    <xf numFmtId="0" fontId="2" fillId="42" borderId="10" xfId="0" applyNumberFormat="1" applyFont="1" applyFill="1" applyBorder="1" applyAlignment="1">
      <alignment horizontal="centerContinuous"/>
    </xf>
    <xf numFmtId="0" fontId="3" fillId="42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Race%20Results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way D1"/>
      <sheetName val="Speedway D2"/>
    </sheetNames>
    <sheetDataSet>
      <sheetData sheetId="0">
        <row r="5">
          <cell r="T5" t="str">
            <v>SPEED</v>
          </cell>
        </row>
        <row r="6">
          <cell r="T6" t="str">
            <v>WAY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L6" sqref="L6"/>
    </sheetView>
  </sheetViews>
  <sheetFormatPr defaultColWidth="9.140625" defaultRowHeight="12.75"/>
  <cols>
    <col min="2" max="4" width="9.140625" style="60" customWidth="1"/>
  </cols>
  <sheetData>
    <row r="3" spans="2:4" ht="12.75">
      <c r="B3" s="119" t="s">
        <v>188</v>
      </c>
      <c r="C3" s="119" t="s">
        <v>190</v>
      </c>
      <c r="D3" s="119" t="s">
        <v>192</v>
      </c>
    </row>
    <row r="4" spans="2:4" ht="12.75">
      <c r="B4" s="119" t="s">
        <v>189</v>
      </c>
      <c r="C4" s="119" t="s">
        <v>191</v>
      </c>
      <c r="D4" s="119" t="s">
        <v>191</v>
      </c>
    </row>
    <row r="5" spans="2:4" ht="12.75">
      <c r="B5" s="119">
        <v>1</v>
      </c>
      <c r="C5" s="119">
        <v>23</v>
      </c>
      <c r="D5" s="119">
        <v>15</v>
      </c>
    </row>
    <row r="6" spans="2:4" ht="12.75">
      <c r="B6" s="119">
        <v>2</v>
      </c>
      <c r="C6" s="119">
        <v>20</v>
      </c>
      <c r="D6" s="119">
        <v>12</v>
      </c>
    </row>
    <row r="7" spans="2:4" ht="12.75">
      <c r="B7" s="119">
        <v>3</v>
      </c>
      <c r="C7" s="119">
        <v>18</v>
      </c>
      <c r="D7" s="119">
        <v>10</v>
      </c>
    </row>
    <row r="8" spans="2:4" ht="12.75">
      <c r="B8" s="119">
        <v>4</v>
      </c>
      <c r="C8" s="119">
        <v>16</v>
      </c>
      <c r="D8" s="119">
        <v>8</v>
      </c>
    </row>
    <row r="9" spans="2:4" ht="12.75">
      <c r="B9" s="119">
        <v>5</v>
      </c>
      <c r="C9" s="119">
        <v>14</v>
      </c>
      <c r="D9" s="119">
        <v>6</v>
      </c>
    </row>
    <row r="10" spans="2:4" ht="12.75">
      <c r="B10" s="119">
        <v>6</v>
      </c>
      <c r="C10" s="119">
        <v>12</v>
      </c>
      <c r="D10" s="119">
        <v>5</v>
      </c>
    </row>
    <row r="11" spans="2:4" ht="12.75">
      <c r="B11" s="119">
        <v>7</v>
      </c>
      <c r="C11" s="119">
        <v>11</v>
      </c>
      <c r="D11" s="119">
        <v>4</v>
      </c>
    </row>
    <row r="12" spans="2:4" ht="12.75">
      <c r="B12" s="119">
        <v>8</v>
      </c>
      <c r="C12" s="119">
        <v>10</v>
      </c>
      <c r="D12" s="119">
        <v>3</v>
      </c>
    </row>
    <row r="13" spans="2:4" ht="12.75">
      <c r="B13" s="119">
        <v>9</v>
      </c>
      <c r="C13" s="119">
        <v>9</v>
      </c>
      <c r="D13" s="119">
        <v>2</v>
      </c>
    </row>
    <row r="14" spans="2:4" ht="12.75">
      <c r="B14" s="119">
        <v>10</v>
      </c>
      <c r="C14" s="119">
        <v>8</v>
      </c>
      <c r="D14" s="11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2" width="8.7109375" style="2" bestFit="1" customWidth="1"/>
    <col min="3" max="3" width="9.28125" style="2" bestFit="1" customWidth="1"/>
    <col min="4" max="4" width="9.7109375" style="2" bestFit="1" customWidth="1"/>
    <col min="5" max="5" width="13.00390625" style="8" bestFit="1" customWidth="1"/>
    <col min="6" max="6" width="15.00390625" style="8" bestFit="1" customWidth="1"/>
    <col min="7" max="7" width="18.421875" style="8" customWidth="1"/>
    <col min="8" max="25" width="7.7109375" style="8" customWidth="1"/>
    <col min="26" max="26" width="17.57421875" style="23" bestFit="1" customWidth="1"/>
    <col min="27" max="27" width="11.57421875" style="29" bestFit="1" customWidth="1"/>
    <col min="28" max="28" width="106.28125" style="10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5"/>
    </row>
    <row r="4" spans="1:25" ht="15.75">
      <c r="A4" s="47"/>
      <c r="B4" s="47"/>
      <c r="C4" s="47"/>
      <c r="D4" s="47"/>
      <c r="E4" s="47"/>
      <c r="F4" s="12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3"/>
      <c r="U4" s="233"/>
      <c r="V4" s="233"/>
      <c r="W4" s="233"/>
      <c r="X4" s="45"/>
      <c r="Y4" s="45"/>
    </row>
    <row r="5" spans="1:25" ht="15.75">
      <c r="A5" s="47"/>
      <c r="B5" s="47"/>
      <c r="C5" s="172" t="s">
        <v>449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7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199"/>
      <c r="B6" s="127"/>
      <c r="C6" s="127"/>
      <c r="D6" s="127"/>
      <c r="E6" s="127"/>
      <c r="F6" s="127"/>
      <c r="G6" s="127"/>
      <c r="H6" s="200"/>
      <c r="I6" s="200"/>
      <c r="J6" s="200"/>
      <c r="K6" s="201"/>
      <c r="L6" s="201"/>
      <c r="M6" s="201"/>
      <c r="N6" s="200"/>
      <c r="O6" s="200"/>
      <c r="P6" s="200"/>
      <c r="Q6" s="127"/>
      <c r="R6" s="200"/>
      <c r="S6" s="200"/>
      <c r="T6" s="200"/>
      <c r="U6" s="200"/>
      <c r="V6" s="202"/>
      <c r="W6" s="200"/>
      <c r="X6" s="202"/>
      <c r="Y6" s="200"/>
    </row>
    <row r="7" spans="1:28" ht="31.5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7" t="s">
        <v>2</v>
      </c>
    </row>
    <row r="8" spans="1:28" ht="15.75">
      <c r="A8" s="97"/>
      <c r="B8" s="98"/>
      <c r="C8" s="98"/>
      <c r="D8" s="98"/>
      <c r="E8" s="98"/>
      <c r="F8" s="98"/>
      <c r="G8" s="99"/>
      <c r="Z8" s="101"/>
      <c r="AA8" s="107"/>
      <c r="AB8" s="101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7"/>
    </row>
    <row r="10" spans="1:28" ht="15.75">
      <c r="A10" s="218">
        <v>1</v>
      </c>
      <c r="B10" s="17">
        <v>22</v>
      </c>
      <c r="C10" s="17"/>
      <c r="D10" s="17" t="s">
        <v>24</v>
      </c>
      <c r="E10" s="18" t="s">
        <v>31</v>
      </c>
      <c r="F10" s="18" t="s">
        <v>47</v>
      </c>
      <c r="G10" s="56">
        <f aca="true" t="shared" si="0" ref="G10:G28">I10+K10+M10+O10+Q10+S10+U10+W10+Y10</f>
        <v>166</v>
      </c>
      <c r="H10" s="223">
        <v>1</v>
      </c>
      <c r="I10" s="57">
        <f aca="true" t="shared" si="1" ref="I10:I28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35">
        <v>3</v>
      </c>
      <c r="K10" s="57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48">
        <v>2</v>
      </c>
      <c r="M10" s="57">
        <f aca="true" t="shared" si="2" ref="M10:M27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35">
        <v>4</v>
      </c>
      <c r="O10" s="57">
        <f aca="true" t="shared" si="3" ref="O10:O27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135">
        <v>2</v>
      </c>
      <c r="Q10" s="57">
        <f aca="true" t="shared" si="4" ref="Q10:Q28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210">
        <v>1</v>
      </c>
      <c r="S10" s="57">
        <f aca="true" t="shared" si="5" ref="S10:S28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92"/>
      <c r="U10" s="57">
        <f aca="true" t="shared" si="6" ref="U10:U2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>
        <v>1</v>
      </c>
      <c r="W10" s="57">
        <f aca="true" t="shared" si="7" ref="W10:W2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213">
        <v>1</v>
      </c>
      <c r="Y10" s="57">
        <f aca="true" t="shared" si="8" ref="Y10:Y28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8" t="s">
        <v>33</v>
      </c>
      <c r="AA10" s="28" t="s">
        <v>6</v>
      </c>
      <c r="AB10" s="21" t="s">
        <v>371</v>
      </c>
    </row>
    <row r="11" spans="1:28" ht="15.75">
      <c r="A11" s="218">
        <v>2</v>
      </c>
      <c r="B11" s="17">
        <v>51</v>
      </c>
      <c r="C11" s="17"/>
      <c r="D11" s="17" t="s">
        <v>24</v>
      </c>
      <c r="E11" s="140" t="s">
        <v>187</v>
      </c>
      <c r="F11" s="140" t="s">
        <v>48</v>
      </c>
      <c r="G11" s="56">
        <f t="shared" si="0"/>
        <v>121</v>
      </c>
      <c r="H11" s="223">
        <v>2</v>
      </c>
      <c r="I11" s="57">
        <f t="shared" si="1"/>
        <v>20</v>
      </c>
      <c r="J11" s="135">
        <v>1</v>
      </c>
      <c r="K11" s="57">
        <f aca="true" t="shared" si="9" ref="K11:K28"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48">
        <v>8</v>
      </c>
      <c r="M11" s="57">
        <f t="shared" si="2"/>
        <v>10</v>
      </c>
      <c r="N11" s="135"/>
      <c r="O11" s="57">
        <f t="shared" si="3"/>
        <v>0</v>
      </c>
      <c r="P11" s="135">
        <v>1</v>
      </c>
      <c r="Q11" s="57">
        <f t="shared" si="4"/>
        <v>23</v>
      </c>
      <c r="R11" s="210">
        <v>2</v>
      </c>
      <c r="S11" s="57">
        <f t="shared" si="5"/>
        <v>20</v>
      </c>
      <c r="T11" s="192"/>
      <c r="U11" s="57">
        <f t="shared" si="6"/>
        <v>0</v>
      </c>
      <c r="V11" s="148">
        <v>4</v>
      </c>
      <c r="W11" s="57">
        <f t="shared" si="7"/>
        <v>16</v>
      </c>
      <c r="X11" s="213">
        <v>9</v>
      </c>
      <c r="Y11" s="57">
        <f t="shared" si="8"/>
        <v>9</v>
      </c>
      <c r="Z11" s="140" t="s">
        <v>32</v>
      </c>
      <c r="AA11" s="28" t="s">
        <v>323</v>
      </c>
      <c r="AB11" s="20"/>
    </row>
    <row r="12" spans="1:28" ht="15.75">
      <c r="A12" s="218">
        <v>3</v>
      </c>
      <c r="B12" s="4">
        <v>21</v>
      </c>
      <c r="C12" s="17"/>
      <c r="D12" s="4" t="s">
        <v>24</v>
      </c>
      <c r="E12" s="1" t="s">
        <v>68</v>
      </c>
      <c r="F12" s="1" t="s">
        <v>193</v>
      </c>
      <c r="G12" s="56">
        <f t="shared" si="0"/>
        <v>109</v>
      </c>
      <c r="H12" s="208">
        <v>9</v>
      </c>
      <c r="I12" s="57">
        <f t="shared" si="1"/>
        <v>9</v>
      </c>
      <c r="J12" s="128">
        <v>2</v>
      </c>
      <c r="K12" s="57">
        <f t="shared" si="9"/>
        <v>20</v>
      </c>
      <c r="L12" s="148">
        <v>1</v>
      </c>
      <c r="M12" s="57">
        <f t="shared" si="2"/>
        <v>23</v>
      </c>
      <c r="N12" s="137">
        <v>3</v>
      </c>
      <c r="O12" s="57">
        <f t="shared" si="3"/>
        <v>18</v>
      </c>
      <c r="P12" s="128">
        <v>12</v>
      </c>
      <c r="Q12" s="57">
        <f t="shared" si="4"/>
        <v>5</v>
      </c>
      <c r="R12" s="210">
        <v>9</v>
      </c>
      <c r="S12" s="57">
        <f t="shared" si="5"/>
        <v>9</v>
      </c>
      <c r="T12" s="192"/>
      <c r="U12" s="57">
        <f t="shared" si="6"/>
        <v>0</v>
      </c>
      <c r="V12" s="148">
        <v>5</v>
      </c>
      <c r="W12" s="57">
        <f t="shared" si="7"/>
        <v>14</v>
      </c>
      <c r="X12" s="213">
        <v>7</v>
      </c>
      <c r="Y12" s="57">
        <f t="shared" si="8"/>
        <v>11</v>
      </c>
      <c r="Z12" s="12" t="s">
        <v>67</v>
      </c>
      <c r="AA12" s="27" t="s">
        <v>6</v>
      </c>
      <c r="AB12" s="13" t="s">
        <v>356</v>
      </c>
    </row>
    <row r="13" spans="1:28" ht="15.75">
      <c r="A13" s="25">
        <v>4</v>
      </c>
      <c r="B13" s="4">
        <v>124</v>
      </c>
      <c r="C13" s="4"/>
      <c r="D13" s="4" t="s">
        <v>24</v>
      </c>
      <c r="E13" s="1" t="s">
        <v>184</v>
      </c>
      <c r="F13" s="1" t="s">
        <v>185</v>
      </c>
      <c r="G13" s="56">
        <f t="shared" si="0"/>
        <v>104</v>
      </c>
      <c r="H13" s="223">
        <v>5</v>
      </c>
      <c r="I13" s="57">
        <f t="shared" si="1"/>
        <v>14</v>
      </c>
      <c r="J13" s="135"/>
      <c r="K13" s="57">
        <f t="shared" si="9"/>
        <v>0</v>
      </c>
      <c r="L13" s="148">
        <v>11</v>
      </c>
      <c r="M13" s="57">
        <f t="shared" si="2"/>
        <v>6</v>
      </c>
      <c r="N13" s="135">
        <v>2</v>
      </c>
      <c r="O13" s="57">
        <f t="shared" si="3"/>
        <v>20</v>
      </c>
      <c r="P13" s="135">
        <v>6</v>
      </c>
      <c r="Q13" s="57">
        <f t="shared" si="4"/>
        <v>12</v>
      </c>
      <c r="R13" s="207">
        <v>5</v>
      </c>
      <c r="S13" s="57">
        <f t="shared" si="5"/>
        <v>14</v>
      </c>
      <c r="T13" s="192"/>
      <c r="U13" s="57">
        <f t="shared" si="6"/>
        <v>0</v>
      </c>
      <c r="V13" s="148">
        <v>3</v>
      </c>
      <c r="W13" s="57">
        <f t="shared" si="7"/>
        <v>18</v>
      </c>
      <c r="X13" s="213">
        <v>2</v>
      </c>
      <c r="Y13" s="57">
        <f t="shared" si="8"/>
        <v>20</v>
      </c>
      <c r="Z13" s="1" t="s">
        <v>313</v>
      </c>
      <c r="AA13" s="27"/>
      <c r="AB13" s="13"/>
    </row>
    <row r="14" spans="1:28" ht="15.75">
      <c r="A14" s="25">
        <v>4</v>
      </c>
      <c r="B14" s="4">
        <v>14</v>
      </c>
      <c r="C14" s="17"/>
      <c r="D14" s="17" t="s">
        <v>24</v>
      </c>
      <c r="E14" s="1" t="s">
        <v>62</v>
      </c>
      <c r="F14" s="1" t="s">
        <v>63</v>
      </c>
      <c r="G14" s="56">
        <f t="shared" si="0"/>
        <v>104</v>
      </c>
      <c r="H14" s="208">
        <v>3</v>
      </c>
      <c r="I14" s="57">
        <f t="shared" si="1"/>
        <v>18</v>
      </c>
      <c r="J14" s="128">
        <v>4</v>
      </c>
      <c r="K14" s="57">
        <f t="shared" si="9"/>
        <v>16</v>
      </c>
      <c r="L14" s="148">
        <v>4</v>
      </c>
      <c r="M14" s="57">
        <f t="shared" si="2"/>
        <v>16</v>
      </c>
      <c r="N14" s="137">
        <v>11</v>
      </c>
      <c r="O14" s="57">
        <f t="shared" si="3"/>
        <v>6</v>
      </c>
      <c r="P14" s="128">
        <v>8</v>
      </c>
      <c r="Q14" s="57">
        <f t="shared" si="4"/>
        <v>10</v>
      </c>
      <c r="R14" s="210">
        <v>3</v>
      </c>
      <c r="S14" s="57">
        <f t="shared" si="5"/>
        <v>18</v>
      </c>
      <c r="T14" s="192"/>
      <c r="U14" s="57">
        <f t="shared" si="6"/>
        <v>0</v>
      </c>
      <c r="V14" s="148">
        <v>6</v>
      </c>
      <c r="W14" s="57">
        <f t="shared" si="7"/>
        <v>12</v>
      </c>
      <c r="X14" s="213">
        <v>10</v>
      </c>
      <c r="Y14" s="57">
        <f t="shared" si="8"/>
        <v>8</v>
      </c>
      <c r="Z14" s="12" t="s">
        <v>33</v>
      </c>
      <c r="AA14" s="27" t="s">
        <v>5</v>
      </c>
      <c r="AB14" s="7"/>
    </row>
    <row r="15" spans="1:28" ht="15.75">
      <c r="A15" s="25">
        <v>6</v>
      </c>
      <c r="B15" s="4">
        <v>55</v>
      </c>
      <c r="C15" s="17"/>
      <c r="D15" s="17" t="s">
        <v>24</v>
      </c>
      <c r="E15" s="1" t="s">
        <v>77</v>
      </c>
      <c r="F15" s="1" t="s">
        <v>78</v>
      </c>
      <c r="G15" s="56">
        <f t="shared" si="0"/>
        <v>101</v>
      </c>
      <c r="H15" s="208">
        <v>4</v>
      </c>
      <c r="I15" s="57">
        <f t="shared" si="1"/>
        <v>16</v>
      </c>
      <c r="J15" s="128">
        <v>6</v>
      </c>
      <c r="K15" s="57">
        <f t="shared" si="9"/>
        <v>12</v>
      </c>
      <c r="L15" s="148">
        <v>6</v>
      </c>
      <c r="M15" s="57">
        <f t="shared" si="2"/>
        <v>12</v>
      </c>
      <c r="N15" s="137">
        <v>5</v>
      </c>
      <c r="O15" s="57">
        <f t="shared" si="3"/>
        <v>14</v>
      </c>
      <c r="P15" s="128">
        <v>10</v>
      </c>
      <c r="Q15" s="57">
        <f t="shared" si="4"/>
        <v>8</v>
      </c>
      <c r="R15" s="210">
        <v>4</v>
      </c>
      <c r="S15" s="57">
        <f t="shared" si="5"/>
        <v>16</v>
      </c>
      <c r="T15" s="192"/>
      <c r="U15" s="57">
        <f t="shared" si="6"/>
        <v>0</v>
      </c>
      <c r="V15" s="148">
        <v>9</v>
      </c>
      <c r="W15" s="57">
        <f t="shared" si="7"/>
        <v>9</v>
      </c>
      <c r="X15" s="213">
        <v>5</v>
      </c>
      <c r="Y15" s="57">
        <f t="shared" si="8"/>
        <v>14</v>
      </c>
      <c r="Z15" s="18" t="s">
        <v>32</v>
      </c>
      <c r="AA15" s="27" t="s">
        <v>6</v>
      </c>
      <c r="AB15" s="7"/>
    </row>
    <row r="16" spans="1:28" ht="15.75">
      <c r="A16" s="25">
        <v>7</v>
      </c>
      <c r="B16" s="4">
        <v>45</v>
      </c>
      <c r="C16" s="4"/>
      <c r="D16" s="4" t="s">
        <v>24</v>
      </c>
      <c r="E16" s="1" t="s">
        <v>76</v>
      </c>
      <c r="F16" s="1" t="s">
        <v>45</v>
      </c>
      <c r="G16" s="56">
        <f t="shared" si="0"/>
        <v>86</v>
      </c>
      <c r="H16" s="208">
        <v>6</v>
      </c>
      <c r="I16" s="57">
        <f t="shared" si="1"/>
        <v>12</v>
      </c>
      <c r="J16" s="128">
        <v>10</v>
      </c>
      <c r="K16" s="57">
        <f t="shared" si="9"/>
        <v>8</v>
      </c>
      <c r="L16" s="148">
        <v>3</v>
      </c>
      <c r="M16" s="57">
        <f t="shared" si="2"/>
        <v>18</v>
      </c>
      <c r="N16" s="137"/>
      <c r="O16" s="57">
        <f t="shared" si="3"/>
        <v>0</v>
      </c>
      <c r="P16" s="128">
        <v>3</v>
      </c>
      <c r="Q16" s="57">
        <f t="shared" si="4"/>
        <v>18</v>
      </c>
      <c r="R16" s="210">
        <v>6</v>
      </c>
      <c r="S16" s="57">
        <f t="shared" si="5"/>
        <v>12</v>
      </c>
      <c r="T16" s="192"/>
      <c r="U16" s="57">
        <f t="shared" si="6"/>
        <v>0</v>
      </c>
      <c r="V16" s="148">
        <v>10</v>
      </c>
      <c r="W16" s="57">
        <f t="shared" si="7"/>
        <v>8</v>
      </c>
      <c r="X16" s="213">
        <v>8</v>
      </c>
      <c r="Y16" s="57">
        <f t="shared" si="8"/>
        <v>10</v>
      </c>
      <c r="Z16" s="12" t="s">
        <v>44</v>
      </c>
      <c r="AA16" s="27" t="s">
        <v>6</v>
      </c>
      <c r="AB16" s="7"/>
    </row>
    <row r="17" spans="1:28" ht="15.75">
      <c r="A17" s="25">
        <v>8</v>
      </c>
      <c r="B17" s="4">
        <v>2</v>
      </c>
      <c r="C17" s="4"/>
      <c r="D17" s="4" t="s">
        <v>24</v>
      </c>
      <c r="E17" s="1" t="s">
        <v>120</v>
      </c>
      <c r="F17" s="1" t="s">
        <v>121</v>
      </c>
      <c r="G17" s="56">
        <f t="shared" si="0"/>
        <v>85</v>
      </c>
      <c r="H17" s="223">
        <v>7</v>
      </c>
      <c r="I17" s="57">
        <f t="shared" si="1"/>
        <v>11</v>
      </c>
      <c r="J17" s="135">
        <v>7</v>
      </c>
      <c r="K17" s="57">
        <f t="shared" si="9"/>
        <v>11</v>
      </c>
      <c r="L17" s="148">
        <v>12</v>
      </c>
      <c r="M17" s="57">
        <f t="shared" si="2"/>
        <v>5</v>
      </c>
      <c r="N17" s="137">
        <v>1</v>
      </c>
      <c r="O17" s="57">
        <f t="shared" si="3"/>
        <v>23</v>
      </c>
      <c r="P17" s="128">
        <v>11</v>
      </c>
      <c r="Q17" s="57">
        <f t="shared" si="4"/>
        <v>6</v>
      </c>
      <c r="R17" s="210">
        <v>7</v>
      </c>
      <c r="S17" s="57">
        <f t="shared" si="5"/>
        <v>11</v>
      </c>
      <c r="T17" s="192"/>
      <c r="U17" s="57">
        <f t="shared" si="6"/>
        <v>0</v>
      </c>
      <c r="V17" s="148"/>
      <c r="W17" s="57">
        <f t="shared" si="7"/>
        <v>0</v>
      </c>
      <c r="X17" s="213">
        <v>3</v>
      </c>
      <c r="Y17" s="57">
        <f t="shared" si="8"/>
        <v>18</v>
      </c>
      <c r="Z17" s="12" t="s">
        <v>33</v>
      </c>
      <c r="AA17" s="27" t="s">
        <v>5</v>
      </c>
      <c r="AB17" s="13" t="s">
        <v>334</v>
      </c>
    </row>
    <row r="18" spans="1:28" ht="15.75">
      <c r="A18" s="25">
        <v>9</v>
      </c>
      <c r="B18" s="17">
        <v>111</v>
      </c>
      <c r="C18" s="17"/>
      <c r="D18" s="4" t="s">
        <v>24</v>
      </c>
      <c r="E18" s="18" t="s">
        <v>202</v>
      </c>
      <c r="F18" s="18" t="s">
        <v>203</v>
      </c>
      <c r="G18" s="56">
        <f t="shared" si="0"/>
        <v>77</v>
      </c>
      <c r="H18" s="207">
        <v>8</v>
      </c>
      <c r="I18" s="57">
        <f t="shared" si="1"/>
        <v>10</v>
      </c>
      <c r="J18" s="142"/>
      <c r="K18" s="57">
        <f t="shared" si="9"/>
        <v>0</v>
      </c>
      <c r="L18" s="149">
        <v>10</v>
      </c>
      <c r="M18" s="57">
        <f t="shared" si="2"/>
        <v>8</v>
      </c>
      <c r="N18" s="142">
        <v>8</v>
      </c>
      <c r="O18" s="57">
        <f t="shared" si="3"/>
        <v>10</v>
      </c>
      <c r="P18" s="142">
        <v>4</v>
      </c>
      <c r="Q18" s="57">
        <f t="shared" si="4"/>
        <v>16</v>
      </c>
      <c r="R18" s="207">
        <v>8</v>
      </c>
      <c r="S18" s="57">
        <f t="shared" si="5"/>
        <v>10</v>
      </c>
      <c r="T18" s="188"/>
      <c r="U18" s="57">
        <f t="shared" si="6"/>
        <v>0</v>
      </c>
      <c r="V18" s="149">
        <v>7</v>
      </c>
      <c r="W18" s="57">
        <f t="shared" si="7"/>
        <v>11</v>
      </c>
      <c r="X18" s="214">
        <v>6</v>
      </c>
      <c r="Y18" s="57">
        <f t="shared" si="8"/>
        <v>12</v>
      </c>
      <c r="Z18" s="18" t="s">
        <v>44</v>
      </c>
      <c r="AA18" s="28" t="s">
        <v>6</v>
      </c>
      <c r="AB18" s="21" t="s">
        <v>359</v>
      </c>
    </row>
    <row r="19" spans="1:28" ht="15.75">
      <c r="A19" s="25">
        <v>10</v>
      </c>
      <c r="B19" s="17">
        <v>46</v>
      </c>
      <c r="C19" s="17"/>
      <c r="D19" s="17" t="s">
        <v>24</v>
      </c>
      <c r="E19" s="18" t="s">
        <v>50</v>
      </c>
      <c r="F19" s="18" t="s">
        <v>51</v>
      </c>
      <c r="G19" s="56">
        <f t="shared" si="0"/>
        <v>45</v>
      </c>
      <c r="H19" s="223">
        <v>12</v>
      </c>
      <c r="I19" s="57">
        <f t="shared" si="1"/>
        <v>5</v>
      </c>
      <c r="J19" s="135">
        <v>11</v>
      </c>
      <c r="K19" s="57">
        <f t="shared" si="9"/>
        <v>6</v>
      </c>
      <c r="L19" s="148"/>
      <c r="M19" s="57">
        <f t="shared" si="2"/>
        <v>0</v>
      </c>
      <c r="N19" s="135">
        <v>13</v>
      </c>
      <c r="O19" s="57">
        <f t="shared" si="3"/>
        <v>4</v>
      </c>
      <c r="P19" s="135">
        <v>15</v>
      </c>
      <c r="Q19" s="57">
        <f t="shared" si="4"/>
        <v>2</v>
      </c>
      <c r="R19" s="210">
        <v>12</v>
      </c>
      <c r="S19" s="57">
        <f t="shared" si="5"/>
        <v>5</v>
      </c>
      <c r="T19" s="192"/>
      <c r="U19" s="57">
        <f t="shared" si="6"/>
        <v>0</v>
      </c>
      <c r="V19" s="148">
        <v>2</v>
      </c>
      <c r="W19" s="57">
        <f t="shared" si="7"/>
        <v>20</v>
      </c>
      <c r="X19" s="213">
        <v>14</v>
      </c>
      <c r="Y19" s="57">
        <f t="shared" si="8"/>
        <v>3</v>
      </c>
      <c r="Z19" s="18" t="s">
        <v>49</v>
      </c>
      <c r="AA19" s="28" t="s">
        <v>3</v>
      </c>
      <c r="AB19" s="21" t="s">
        <v>375</v>
      </c>
    </row>
    <row r="20" spans="1:28" ht="15.75">
      <c r="A20" s="25">
        <v>11</v>
      </c>
      <c r="B20" s="17">
        <v>277</v>
      </c>
      <c r="C20" s="17"/>
      <c r="D20" s="17" t="s">
        <v>24</v>
      </c>
      <c r="E20" s="140" t="s">
        <v>217</v>
      </c>
      <c r="F20" s="140" t="s">
        <v>212</v>
      </c>
      <c r="G20" s="56">
        <f t="shared" si="0"/>
        <v>40</v>
      </c>
      <c r="H20" s="223">
        <v>11</v>
      </c>
      <c r="I20" s="57">
        <f t="shared" si="1"/>
        <v>6</v>
      </c>
      <c r="J20" s="135">
        <v>12</v>
      </c>
      <c r="K20" s="57">
        <f t="shared" si="9"/>
        <v>5</v>
      </c>
      <c r="L20" s="148"/>
      <c r="M20" s="57">
        <f t="shared" si="2"/>
        <v>0</v>
      </c>
      <c r="N20" s="137">
        <v>12</v>
      </c>
      <c r="O20" s="57">
        <f t="shared" si="3"/>
        <v>5</v>
      </c>
      <c r="P20" s="135">
        <v>14</v>
      </c>
      <c r="Q20" s="57">
        <f t="shared" si="4"/>
        <v>3</v>
      </c>
      <c r="R20" s="210">
        <v>11</v>
      </c>
      <c r="S20" s="57">
        <f t="shared" si="5"/>
        <v>6</v>
      </c>
      <c r="T20" s="192"/>
      <c r="U20" s="57">
        <f t="shared" si="6"/>
        <v>0</v>
      </c>
      <c r="V20" s="148">
        <v>8</v>
      </c>
      <c r="W20" s="57">
        <f t="shared" si="7"/>
        <v>10</v>
      </c>
      <c r="X20" s="213">
        <v>12</v>
      </c>
      <c r="Y20" s="57">
        <f t="shared" si="8"/>
        <v>5</v>
      </c>
      <c r="Z20" s="140" t="s">
        <v>213</v>
      </c>
      <c r="AA20" s="28" t="s">
        <v>3</v>
      </c>
      <c r="AB20" s="20" t="s">
        <v>379</v>
      </c>
    </row>
    <row r="21" spans="1:28" ht="15.75">
      <c r="A21" s="25">
        <v>11</v>
      </c>
      <c r="B21" s="4">
        <v>24</v>
      </c>
      <c r="C21" s="4"/>
      <c r="D21" s="4" t="s">
        <v>24</v>
      </c>
      <c r="E21" s="1" t="s">
        <v>71</v>
      </c>
      <c r="F21" s="1" t="s">
        <v>72</v>
      </c>
      <c r="G21" s="56">
        <f t="shared" si="0"/>
        <v>40</v>
      </c>
      <c r="H21" s="224"/>
      <c r="I21" s="57">
        <f t="shared" si="1"/>
        <v>0</v>
      </c>
      <c r="J21" s="128"/>
      <c r="K21" s="57">
        <f t="shared" si="9"/>
        <v>0</v>
      </c>
      <c r="L21" s="148">
        <v>7</v>
      </c>
      <c r="M21" s="57">
        <f t="shared" si="2"/>
        <v>11</v>
      </c>
      <c r="N21" s="137">
        <v>9</v>
      </c>
      <c r="O21" s="57">
        <f t="shared" si="3"/>
        <v>9</v>
      </c>
      <c r="P21" s="128">
        <v>5</v>
      </c>
      <c r="Q21" s="57">
        <f t="shared" si="4"/>
        <v>14</v>
      </c>
      <c r="R21" s="210"/>
      <c r="S21" s="57">
        <f t="shared" si="5"/>
        <v>0</v>
      </c>
      <c r="T21" s="193"/>
      <c r="U21" s="57">
        <f t="shared" si="6"/>
        <v>0</v>
      </c>
      <c r="V21" s="148"/>
      <c r="W21" s="57">
        <f t="shared" si="7"/>
        <v>0</v>
      </c>
      <c r="X21" s="213">
        <v>11</v>
      </c>
      <c r="Y21" s="57">
        <f t="shared" si="8"/>
        <v>6</v>
      </c>
      <c r="Z21" s="12" t="s">
        <v>70</v>
      </c>
      <c r="AA21" s="27" t="s">
        <v>5</v>
      </c>
      <c r="AB21" s="13" t="s">
        <v>350</v>
      </c>
    </row>
    <row r="22" spans="1:28" ht="15.75">
      <c r="A22" s="25">
        <v>13</v>
      </c>
      <c r="B22" s="17">
        <v>36</v>
      </c>
      <c r="C22" s="17"/>
      <c r="D22" s="4" t="s">
        <v>24</v>
      </c>
      <c r="E22" s="32" t="s">
        <v>129</v>
      </c>
      <c r="F22" s="18" t="s">
        <v>130</v>
      </c>
      <c r="G22" s="56">
        <f t="shared" si="0"/>
        <v>38</v>
      </c>
      <c r="H22" s="208">
        <v>10</v>
      </c>
      <c r="I22" s="57">
        <f t="shared" si="1"/>
        <v>8</v>
      </c>
      <c r="J22" s="128"/>
      <c r="K22" s="57">
        <f t="shared" si="9"/>
        <v>0</v>
      </c>
      <c r="L22" s="148"/>
      <c r="M22" s="57">
        <f t="shared" si="2"/>
        <v>0</v>
      </c>
      <c r="N22" s="137">
        <v>7</v>
      </c>
      <c r="O22" s="57">
        <f t="shared" si="3"/>
        <v>11</v>
      </c>
      <c r="P22" s="128">
        <v>7</v>
      </c>
      <c r="Q22" s="57">
        <f t="shared" si="4"/>
        <v>11</v>
      </c>
      <c r="R22" s="210">
        <v>10</v>
      </c>
      <c r="S22" s="57">
        <f t="shared" si="5"/>
        <v>8</v>
      </c>
      <c r="T22" s="192"/>
      <c r="U22" s="57">
        <f t="shared" si="6"/>
        <v>0</v>
      </c>
      <c r="V22" s="148"/>
      <c r="W22" s="57">
        <f t="shared" si="7"/>
        <v>0</v>
      </c>
      <c r="X22" s="213"/>
      <c r="Y22" s="57">
        <f t="shared" si="8"/>
        <v>0</v>
      </c>
      <c r="Z22" s="18" t="s">
        <v>131</v>
      </c>
      <c r="AA22" s="28" t="s">
        <v>5</v>
      </c>
      <c r="AB22" s="20"/>
    </row>
    <row r="23" spans="1:28" ht="15.75">
      <c r="A23" s="25">
        <v>14</v>
      </c>
      <c r="B23" s="17">
        <v>32</v>
      </c>
      <c r="C23" s="17"/>
      <c r="D23" s="17" t="s">
        <v>24</v>
      </c>
      <c r="E23" s="140" t="s">
        <v>210</v>
      </c>
      <c r="F23" s="140" t="s">
        <v>211</v>
      </c>
      <c r="G23" s="56">
        <f t="shared" si="0"/>
        <v>31</v>
      </c>
      <c r="H23" s="223"/>
      <c r="I23" s="57">
        <f t="shared" si="1"/>
        <v>0</v>
      </c>
      <c r="J23" s="135">
        <v>5</v>
      </c>
      <c r="K23" s="57">
        <f t="shared" si="9"/>
        <v>14</v>
      </c>
      <c r="L23" s="148"/>
      <c r="M23" s="57">
        <f t="shared" si="2"/>
        <v>0</v>
      </c>
      <c r="N23" s="135">
        <v>10</v>
      </c>
      <c r="O23" s="57">
        <f t="shared" si="3"/>
        <v>8</v>
      </c>
      <c r="P23" s="135"/>
      <c r="Q23" s="57">
        <f t="shared" si="4"/>
        <v>0</v>
      </c>
      <c r="R23" s="210"/>
      <c r="S23" s="57">
        <f t="shared" si="5"/>
        <v>0</v>
      </c>
      <c r="T23" s="192"/>
      <c r="U23" s="57">
        <f t="shared" si="6"/>
        <v>0</v>
      </c>
      <c r="V23" s="148">
        <v>12</v>
      </c>
      <c r="W23" s="57">
        <f t="shared" si="7"/>
        <v>5</v>
      </c>
      <c r="X23" s="213">
        <v>13</v>
      </c>
      <c r="Y23" s="57">
        <f t="shared" si="8"/>
        <v>4</v>
      </c>
      <c r="Z23" s="140" t="s">
        <v>223</v>
      </c>
      <c r="AA23" s="28" t="s">
        <v>16</v>
      </c>
      <c r="AB23" s="20" t="s">
        <v>374</v>
      </c>
    </row>
    <row r="24" spans="1:28" ht="15.75">
      <c r="A24" s="25">
        <v>15</v>
      </c>
      <c r="B24" s="4">
        <v>71</v>
      </c>
      <c r="C24" s="4"/>
      <c r="D24" s="4" t="s">
        <v>24</v>
      </c>
      <c r="E24" s="1" t="s">
        <v>231</v>
      </c>
      <c r="F24" s="1" t="s">
        <v>232</v>
      </c>
      <c r="G24" s="56">
        <f t="shared" si="0"/>
        <v>26</v>
      </c>
      <c r="H24" s="223"/>
      <c r="I24" s="57">
        <f t="shared" si="1"/>
        <v>0</v>
      </c>
      <c r="J24" s="135"/>
      <c r="K24" s="57">
        <f t="shared" si="9"/>
        <v>0</v>
      </c>
      <c r="L24" s="148">
        <v>5</v>
      </c>
      <c r="M24" s="57">
        <f t="shared" si="2"/>
        <v>14</v>
      </c>
      <c r="N24" s="135">
        <v>6</v>
      </c>
      <c r="O24" s="57">
        <f t="shared" si="3"/>
        <v>12</v>
      </c>
      <c r="P24" s="135"/>
      <c r="Q24" s="57">
        <f t="shared" si="4"/>
        <v>0</v>
      </c>
      <c r="R24" s="210"/>
      <c r="S24" s="57">
        <f t="shared" si="5"/>
        <v>0</v>
      </c>
      <c r="T24" s="192"/>
      <c r="U24" s="57">
        <f t="shared" si="6"/>
        <v>0</v>
      </c>
      <c r="V24" s="148"/>
      <c r="W24" s="57">
        <f t="shared" si="7"/>
        <v>0</v>
      </c>
      <c r="X24" s="213"/>
      <c r="Y24" s="57">
        <f t="shared" si="8"/>
        <v>0</v>
      </c>
      <c r="Z24" s="1" t="s">
        <v>228</v>
      </c>
      <c r="AA24" s="27" t="s">
        <v>3</v>
      </c>
      <c r="AB24" s="20" t="s">
        <v>384</v>
      </c>
    </row>
    <row r="25" spans="1:28" ht="15.75">
      <c r="A25" s="25">
        <v>16</v>
      </c>
      <c r="B25" s="4">
        <v>26</v>
      </c>
      <c r="C25" s="17"/>
      <c r="D25" s="4" t="s">
        <v>24</v>
      </c>
      <c r="E25" s="1" t="s">
        <v>74</v>
      </c>
      <c r="F25" s="1" t="s">
        <v>75</v>
      </c>
      <c r="G25" s="56">
        <f t="shared" si="0"/>
        <v>24</v>
      </c>
      <c r="H25" s="223"/>
      <c r="I25" s="57">
        <f t="shared" si="1"/>
        <v>0</v>
      </c>
      <c r="J25" s="128"/>
      <c r="K25" s="57">
        <f t="shared" si="9"/>
        <v>0</v>
      </c>
      <c r="L25" s="148">
        <v>9</v>
      </c>
      <c r="M25" s="57">
        <f t="shared" si="2"/>
        <v>9</v>
      </c>
      <c r="N25" s="137"/>
      <c r="O25" s="57">
        <f t="shared" si="3"/>
        <v>0</v>
      </c>
      <c r="P25" s="128">
        <v>9</v>
      </c>
      <c r="Q25" s="57">
        <f t="shared" si="4"/>
        <v>9</v>
      </c>
      <c r="R25" s="210"/>
      <c r="S25" s="57">
        <f t="shared" si="5"/>
        <v>0</v>
      </c>
      <c r="T25" s="192"/>
      <c r="U25" s="57">
        <f t="shared" si="6"/>
        <v>0</v>
      </c>
      <c r="V25" s="148">
        <v>13</v>
      </c>
      <c r="W25" s="57">
        <f t="shared" si="7"/>
        <v>4</v>
      </c>
      <c r="X25" s="213">
        <v>15</v>
      </c>
      <c r="Y25" s="57">
        <f t="shared" si="8"/>
        <v>2</v>
      </c>
      <c r="Z25" s="12" t="s">
        <v>73</v>
      </c>
      <c r="AA25" s="27" t="s">
        <v>8</v>
      </c>
      <c r="AB25" s="7"/>
    </row>
    <row r="26" spans="1:28" ht="15.75">
      <c r="A26" s="25">
        <v>16</v>
      </c>
      <c r="B26" s="4">
        <v>95</v>
      </c>
      <c r="C26" s="4"/>
      <c r="D26" s="4" t="s">
        <v>24</v>
      </c>
      <c r="E26" s="1" t="s">
        <v>65</v>
      </c>
      <c r="F26" s="1" t="s">
        <v>66</v>
      </c>
      <c r="G26" s="56">
        <f t="shared" si="0"/>
        <v>24</v>
      </c>
      <c r="H26" s="208"/>
      <c r="I26" s="57">
        <f t="shared" si="1"/>
        <v>0</v>
      </c>
      <c r="J26" s="128">
        <v>8</v>
      </c>
      <c r="K26" s="57">
        <f t="shared" si="9"/>
        <v>10</v>
      </c>
      <c r="L26" s="148">
        <v>13</v>
      </c>
      <c r="M26" s="57">
        <f t="shared" si="2"/>
        <v>4</v>
      </c>
      <c r="N26" s="137"/>
      <c r="O26" s="57">
        <f t="shared" si="3"/>
        <v>0</v>
      </c>
      <c r="P26" s="128">
        <v>13</v>
      </c>
      <c r="Q26" s="57">
        <f t="shared" si="4"/>
        <v>4</v>
      </c>
      <c r="R26" s="210"/>
      <c r="S26" s="57">
        <f t="shared" si="5"/>
        <v>0</v>
      </c>
      <c r="T26" s="192"/>
      <c r="U26" s="57">
        <f t="shared" si="6"/>
        <v>0</v>
      </c>
      <c r="V26" s="148">
        <v>11</v>
      </c>
      <c r="W26" s="57">
        <f t="shared" si="7"/>
        <v>6</v>
      </c>
      <c r="X26" s="213"/>
      <c r="Y26" s="57">
        <f t="shared" si="8"/>
        <v>0</v>
      </c>
      <c r="Z26" s="12" t="s">
        <v>64</v>
      </c>
      <c r="AA26" s="27" t="s">
        <v>6</v>
      </c>
      <c r="AB26" s="7"/>
    </row>
    <row r="27" spans="1:28" ht="15.75">
      <c r="A27" s="25">
        <v>18</v>
      </c>
      <c r="B27" s="4">
        <v>29</v>
      </c>
      <c r="C27" s="4"/>
      <c r="D27" s="4" t="s">
        <v>24</v>
      </c>
      <c r="E27" s="1" t="s">
        <v>245</v>
      </c>
      <c r="F27" s="1" t="s">
        <v>435</v>
      </c>
      <c r="G27" s="56">
        <f t="shared" si="0"/>
        <v>16</v>
      </c>
      <c r="H27" s="219"/>
      <c r="I27" s="57">
        <f t="shared" si="1"/>
        <v>0</v>
      </c>
      <c r="J27" s="141"/>
      <c r="K27" s="57">
        <f t="shared" si="9"/>
        <v>0</v>
      </c>
      <c r="L27" s="141"/>
      <c r="M27" s="57">
        <f t="shared" si="2"/>
        <v>0</v>
      </c>
      <c r="N27" s="141"/>
      <c r="O27" s="57">
        <f t="shared" si="3"/>
        <v>0</v>
      </c>
      <c r="P27" s="141"/>
      <c r="Q27" s="57">
        <f t="shared" si="4"/>
        <v>0</v>
      </c>
      <c r="R27" s="219"/>
      <c r="S27" s="57">
        <f t="shared" si="5"/>
        <v>0</v>
      </c>
      <c r="T27" s="191"/>
      <c r="U27" s="57">
        <f t="shared" si="6"/>
        <v>0</v>
      </c>
      <c r="V27" s="141"/>
      <c r="W27" s="57">
        <f t="shared" si="7"/>
        <v>0</v>
      </c>
      <c r="X27" s="213">
        <v>4</v>
      </c>
      <c r="Y27" s="57">
        <f t="shared" si="8"/>
        <v>16</v>
      </c>
      <c r="Z27" s="1"/>
      <c r="AA27" s="27"/>
      <c r="AB27" s="13"/>
    </row>
    <row r="28" spans="1:28" ht="15.75">
      <c r="A28" s="25">
        <v>19</v>
      </c>
      <c r="B28" s="4">
        <v>87</v>
      </c>
      <c r="C28" s="17"/>
      <c r="D28" s="4" t="s">
        <v>24</v>
      </c>
      <c r="E28" s="31" t="s">
        <v>54</v>
      </c>
      <c r="F28" s="12" t="s">
        <v>55</v>
      </c>
      <c r="G28" s="56">
        <f t="shared" si="0"/>
        <v>10</v>
      </c>
      <c r="H28" s="207"/>
      <c r="I28" s="57">
        <f t="shared" si="1"/>
        <v>0</v>
      </c>
      <c r="J28" s="142">
        <v>13</v>
      </c>
      <c r="K28" s="57">
        <f t="shared" si="9"/>
        <v>4</v>
      </c>
      <c r="L28" s="148">
        <v>14</v>
      </c>
      <c r="M28" s="57">
        <f>IF($L28=1,23,IF($L28=2,20,IF($L28=3,18,IF($L28=4,16,IF($L28=5,14,IF($L28=6,12,IF($L28=7,11,IF($L28=8,10,0))))))))+IF($L28=9,9,IF($L28=10,8,IF($L28=11,6,IF($L28=12,5,IF($L28=13,4,IF($L28=14,3,IF($L28=15,2,0)))))))+IF($L28=16,1,IF($L28=17,0,0))</f>
        <v>3</v>
      </c>
      <c r="N28" s="149"/>
      <c r="O28" s="57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42"/>
      <c r="Q28" s="57">
        <f t="shared" si="4"/>
        <v>0</v>
      </c>
      <c r="R28" s="222"/>
      <c r="S28" s="57">
        <f t="shared" si="5"/>
        <v>0</v>
      </c>
      <c r="T28" s="198"/>
      <c r="U28" s="57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48">
        <v>14</v>
      </c>
      <c r="W28" s="57">
        <f t="shared" si="7"/>
        <v>3</v>
      </c>
      <c r="X28" s="215"/>
      <c r="Y28" s="57">
        <f t="shared" si="8"/>
        <v>0</v>
      </c>
      <c r="Z28" s="12" t="s">
        <v>53</v>
      </c>
      <c r="AA28" s="27" t="s">
        <v>3</v>
      </c>
      <c r="AB28" s="18"/>
    </row>
    <row r="30" spans="1:6" ht="15.75">
      <c r="A30" s="238" t="s">
        <v>438</v>
      </c>
      <c r="B30" s="238"/>
      <c r="C30" s="238"/>
      <c r="D30" s="238"/>
      <c r="E30" s="238"/>
      <c r="F30" s="238"/>
    </row>
  </sheetData>
  <sheetProtection/>
  <mergeCells count="2">
    <mergeCell ref="T4:W4"/>
    <mergeCell ref="A30:F30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&amp;C&amp;24 600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57421875" style="26" bestFit="1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8" customWidth="1"/>
    <col min="6" max="6" width="12.8515625" style="8" customWidth="1"/>
    <col min="7" max="7" width="18.421875" style="8" customWidth="1"/>
    <col min="8" max="25" width="7.7109375" style="8" customWidth="1"/>
    <col min="26" max="26" width="15.8515625" style="23" bestFit="1" customWidth="1"/>
    <col min="27" max="27" width="11.14062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51"/>
      <c r="B1" s="51"/>
      <c r="C1" s="50" t="s">
        <v>160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1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5"/>
      <c r="Y2" s="46"/>
    </row>
    <row r="3" spans="1:25" ht="15.75">
      <c r="A3" s="51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5"/>
    </row>
    <row r="4" spans="1:25" ht="15.75">
      <c r="A4" s="5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27"/>
      <c r="P4" s="47"/>
      <c r="Q4" s="47"/>
      <c r="R4" s="45"/>
      <c r="S4" s="45"/>
      <c r="T4" s="233"/>
      <c r="U4" s="233"/>
      <c r="V4" s="233"/>
      <c r="W4" s="233"/>
      <c r="X4" s="45"/>
      <c r="Y4" s="45"/>
    </row>
    <row r="5" spans="1:25" ht="15.75">
      <c r="A5" s="51"/>
      <c r="B5" s="46"/>
      <c r="C5" s="172" t="s">
        <v>450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51"/>
      <c r="B6" s="47"/>
      <c r="C6" s="47"/>
      <c r="D6" s="47"/>
      <c r="E6" s="47"/>
      <c r="F6" s="47"/>
      <c r="G6" s="47"/>
      <c r="H6" s="45"/>
      <c r="I6" s="45"/>
      <c r="J6" s="70"/>
      <c r="K6" s="62"/>
      <c r="L6" s="46"/>
      <c r="M6" s="46"/>
      <c r="N6" s="45"/>
      <c r="O6" s="45"/>
      <c r="P6" s="70"/>
      <c r="Q6" s="47"/>
      <c r="R6" s="45"/>
      <c r="S6" s="45"/>
      <c r="T6" s="45"/>
      <c r="U6" s="45"/>
      <c r="V6" s="156"/>
      <c r="W6" s="45"/>
      <c r="X6" s="156"/>
      <c r="Y6" s="45"/>
    </row>
    <row r="7" spans="1:28" ht="15.75" customHeight="1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405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13" t="s">
        <v>2</v>
      </c>
    </row>
    <row r="8" spans="1:28" ht="15.75">
      <c r="A8" s="97"/>
      <c r="B8" s="98"/>
      <c r="C8" s="98"/>
      <c r="D8" s="98"/>
      <c r="E8" s="98"/>
      <c r="F8" s="98"/>
      <c r="G8" s="99"/>
      <c r="Z8" s="101"/>
      <c r="AA8" s="107"/>
      <c r="AB8" s="109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13"/>
    </row>
    <row r="10" spans="1:28" ht="15.75">
      <c r="A10" s="218">
        <v>1</v>
      </c>
      <c r="B10" s="4">
        <v>53</v>
      </c>
      <c r="C10" s="4"/>
      <c r="D10" s="4" t="s">
        <v>25</v>
      </c>
      <c r="E10" s="1" t="s">
        <v>81</v>
      </c>
      <c r="F10" s="1" t="s">
        <v>82</v>
      </c>
      <c r="G10" s="56">
        <f aca="true" t="shared" si="0" ref="G10:G25">I10+K10+M10+O10+Q10+S10+U10+W10+Y10</f>
        <v>158</v>
      </c>
      <c r="H10" s="209">
        <v>1</v>
      </c>
      <c r="I10" s="57">
        <f aca="true" t="shared" si="1" ref="I10:I25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>
        <v>2</v>
      </c>
      <c r="K10" s="57">
        <f aca="true" t="shared" si="2" ref="K10:K25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48">
        <v>1</v>
      </c>
      <c r="M10" s="57">
        <f aca="true" t="shared" si="3" ref="M10:M25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24">
        <v>1</v>
      </c>
      <c r="O10" s="57">
        <f aca="true" t="shared" si="4" ref="O10:O25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22">
        <v>1</v>
      </c>
      <c r="Q10" s="57">
        <f aca="true" t="shared" si="5" ref="Q10:Q2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210">
        <v>1</v>
      </c>
      <c r="S10" s="57">
        <f aca="true" t="shared" si="6" ref="S10:S25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98"/>
      <c r="U10" s="57">
        <f aca="true" t="shared" si="7" ref="U10:U2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/>
      <c r="W10" s="57">
        <f aca="true" t="shared" si="8" ref="W10:W25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22">
        <v>1</v>
      </c>
      <c r="Y10" s="57">
        <f aca="true" t="shared" si="9" ref="Y10:Y25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2"/>
      <c r="AA10" s="27"/>
      <c r="AB10" s="13" t="s">
        <v>357</v>
      </c>
    </row>
    <row r="11" spans="1:28" ht="15.75">
      <c r="A11" s="218">
        <v>2</v>
      </c>
      <c r="B11" s="4">
        <v>15</v>
      </c>
      <c r="C11" s="17"/>
      <c r="D11" s="4" t="s">
        <v>25</v>
      </c>
      <c r="E11" s="1" t="s">
        <v>87</v>
      </c>
      <c r="F11" s="1" t="s">
        <v>88</v>
      </c>
      <c r="G11" s="56">
        <f t="shared" si="0"/>
        <v>137</v>
      </c>
      <c r="H11" s="210">
        <v>2</v>
      </c>
      <c r="I11" s="57">
        <f t="shared" si="1"/>
        <v>20</v>
      </c>
      <c r="J11" s="128">
        <v>1</v>
      </c>
      <c r="K11" s="57">
        <f t="shared" si="2"/>
        <v>23</v>
      </c>
      <c r="L11" s="148">
        <v>2</v>
      </c>
      <c r="M11" s="57">
        <f t="shared" si="3"/>
        <v>20</v>
      </c>
      <c r="N11" s="137">
        <v>4</v>
      </c>
      <c r="O11" s="57">
        <f t="shared" si="4"/>
        <v>16</v>
      </c>
      <c r="P11" s="128">
        <v>3</v>
      </c>
      <c r="Q11" s="57">
        <f t="shared" si="5"/>
        <v>18</v>
      </c>
      <c r="R11" s="210">
        <v>2</v>
      </c>
      <c r="S11" s="57">
        <f t="shared" si="6"/>
        <v>20</v>
      </c>
      <c r="T11" s="192"/>
      <c r="U11" s="57">
        <f t="shared" si="7"/>
        <v>0</v>
      </c>
      <c r="V11" s="148"/>
      <c r="W11" s="57">
        <f t="shared" si="8"/>
        <v>0</v>
      </c>
      <c r="X11" s="85">
        <v>2</v>
      </c>
      <c r="Y11" s="57">
        <f t="shared" si="9"/>
        <v>20</v>
      </c>
      <c r="Z11" s="12" t="s">
        <v>58</v>
      </c>
      <c r="AA11" s="27" t="s">
        <v>6</v>
      </c>
      <c r="AB11" s="13" t="s">
        <v>353</v>
      </c>
    </row>
    <row r="12" spans="1:28" ht="15.75">
      <c r="A12" s="218">
        <v>3</v>
      </c>
      <c r="B12" s="16">
        <v>1</v>
      </c>
      <c r="C12" s="4"/>
      <c r="D12" s="4" t="s">
        <v>25</v>
      </c>
      <c r="E12" s="12" t="s">
        <v>95</v>
      </c>
      <c r="F12" s="12" t="s">
        <v>96</v>
      </c>
      <c r="G12" s="56">
        <f t="shared" si="0"/>
        <v>116</v>
      </c>
      <c r="H12" s="210">
        <v>4</v>
      </c>
      <c r="I12" s="57">
        <f t="shared" si="1"/>
        <v>16</v>
      </c>
      <c r="J12" s="128">
        <v>3</v>
      </c>
      <c r="K12" s="57">
        <f t="shared" si="2"/>
        <v>18</v>
      </c>
      <c r="L12" s="148">
        <v>5</v>
      </c>
      <c r="M12" s="57">
        <f t="shared" si="3"/>
        <v>14</v>
      </c>
      <c r="N12" s="137">
        <v>2</v>
      </c>
      <c r="O12" s="57">
        <f t="shared" si="4"/>
        <v>20</v>
      </c>
      <c r="P12" s="128">
        <v>5</v>
      </c>
      <c r="Q12" s="57">
        <f t="shared" si="5"/>
        <v>14</v>
      </c>
      <c r="R12" s="210">
        <v>4</v>
      </c>
      <c r="S12" s="57">
        <f t="shared" si="6"/>
        <v>16</v>
      </c>
      <c r="T12" s="192"/>
      <c r="U12" s="57">
        <f t="shared" si="7"/>
        <v>0</v>
      </c>
      <c r="V12" s="148"/>
      <c r="W12" s="57">
        <f t="shared" si="8"/>
        <v>0</v>
      </c>
      <c r="X12" s="85">
        <v>3</v>
      </c>
      <c r="Y12" s="57">
        <f t="shared" si="9"/>
        <v>18</v>
      </c>
      <c r="Z12" s="12" t="s">
        <v>94</v>
      </c>
      <c r="AA12" s="27" t="s">
        <v>6</v>
      </c>
      <c r="AB12" s="13"/>
    </row>
    <row r="13" spans="1:28" ht="15.75">
      <c r="A13" s="25">
        <v>4</v>
      </c>
      <c r="B13" s="4">
        <v>95</v>
      </c>
      <c r="C13" s="17"/>
      <c r="D13" s="4" t="s">
        <v>25</v>
      </c>
      <c r="E13" s="1" t="s">
        <v>79</v>
      </c>
      <c r="F13" s="1" t="s">
        <v>47</v>
      </c>
      <c r="G13" s="56">
        <f t="shared" si="0"/>
        <v>79</v>
      </c>
      <c r="H13" s="210">
        <v>5</v>
      </c>
      <c r="I13" s="57">
        <f t="shared" si="1"/>
        <v>14</v>
      </c>
      <c r="J13" s="128"/>
      <c r="K13" s="57">
        <f t="shared" si="2"/>
        <v>0</v>
      </c>
      <c r="L13" s="148">
        <v>7</v>
      </c>
      <c r="M13" s="57">
        <f t="shared" si="3"/>
        <v>11</v>
      </c>
      <c r="N13" s="137">
        <v>5</v>
      </c>
      <c r="O13" s="57">
        <f t="shared" si="4"/>
        <v>14</v>
      </c>
      <c r="P13" s="128">
        <v>6</v>
      </c>
      <c r="Q13" s="57">
        <f t="shared" si="5"/>
        <v>12</v>
      </c>
      <c r="R13" s="210">
        <v>5</v>
      </c>
      <c r="S13" s="57">
        <f t="shared" si="6"/>
        <v>14</v>
      </c>
      <c r="T13" s="192"/>
      <c r="U13" s="57">
        <f t="shared" si="7"/>
        <v>0</v>
      </c>
      <c r="V13" s="148"/>
      <c r="W13" s="57">
        <f t="shared" si="8"/>
        <v>0</v>
      </c>
      <c r="X13" s="135">
        <v>5</v>
      </c>
      <c r="Y13" s="57">
        <f t="shared" si="9"/>
        <v>14</v>
      </c>
      <c r="Z13" s="12" t="s">
        <v>33</v>
      </c>
      <c r="AA13" s="27" t="s">
        <v>6</v>
      </c>
      <c r="AB13" s="13" t="s">
        <v>365</v>
      </c>
    </row>
    <row r="14" spans="1:28" ht="15.75">
      <c r="A14" s="25">
        <v>5</v>
      </c>
      <c r="B14" s="4">
        <v>11</v>
      </c>
      <c r="C14" s="17"/>
      <c r="D14" s="4" t="s">
        <v>25</v>
      </c>
      <c r="E14" s="1" t="s">
        <v>84</v>
      </c>
      <c r="F14" s="1" t="s">
        <v>85</v>
      </c>
      <c r="G14" s="56">
        <f t="shared" si="0"/>
        <v>75</v>
      </c>
      <c r="H14" s="226">
        <v>7</v>
      </c>
      <c r="I14" s="57">
        <f t="shared" si="1"/>
        <v>11</v>
      </c>
      <c r="J14" s="128">
        <v>5</v>
      </c>
      <c r="K14" s="57">
        <f t="shared" si="2"/>
        <v>14</v>
      </c>
      <c r="L14" s="148">
        <v>11</v>
      </c>
      <c r="M14" s="57">
        <f t="shared" si="3"/>
        <v>6</v>
      </c>
      <c r="N14" s="137">
        <v>7</v>
      </c>
      <c r="O14" s="57">
        <f t="shared" si="4"/>
        <v>11</v>
      </c>
      <c r="P14" s="128">
        <v>7</v>
      </c>
      <c r="Q14" s="57">
        <f t="shared" si="5"/>
        <v>11</v>
      </c>
      <c r="R14" s="210">
        <v>7</v>
      </c>
      <c r="S14" s="57">
        <f t="shared" si="6"/>
        <v>11</v>
      </c>
      <c r="T14" s="192"/>
      <c r="U14" s="57">
        <f t="shared" si="7"/>
        <v>0</v>
      </c>
      <c r="V14" s="148"/>
      <c r="W14" s="57">
        <f t="shared" si="8"/>
        <v>0</v>
      </c>
      <c r="X14" s="85">
        <v>7</v>
      </c>
      <c r="Y14" s="57">
        <f t="shared" si="9"/>
        <v>11</v>
      </c>
      <c r="Z14" s="12" t="s">
        <v>83</v>
      </c>
      <c r="AA14" s="27" t="s">
        <v>7</v>
      </c>
      <c r="AB14" s="13"/>
    </row>
    <row r="15" spans="1:28" ht="15.75">
      <c r="A15" s="25">
        <v>6</v>
      </c>
      <c r="B15" s="4">
        <v>94</v>
      </c>
      <c r="C15" s="4"/>
      <c r="D15" s="4" t="s">
        <v>314</v>
      </c>
      <c r="E15" s="1" t="s">
        <v>173</v>
      </c>
      <c r="F15" s="1" t="s">
        <v>168</v>
      </c>
      <c r="G15" s="56">
        <f t="shared" si="0"/>
        <v>62</v>
      </c>
      <c r="H15" s="210">
        <v>3</v>
      </c>
      <c r="I15" s="57">
        <f t="shared" si="1"/>
        <v>18</v>
      </c>
      <c r="J15" s="142"/>
      <c r="K15" s="57">
        <f t="shared" si="2"/>
        <v>0</v>
      </c>
      <c r="L15" s="148">
        <v>14</v>
      </c>
      <c r="M15" s="57">
        <f t="shared" si="3"/>
        <v>3</v>
      </c>
      <c r="N15" s="137"/>
      <c r="O15" s="57">
        <f t="shared" si="4"/>
        <v>0</v>
      </c>
      <c r="P15" s="135"/>
      <c r="Q15" s="57">
        <f t="shared" si="5"/>
        <v>0</v>
      </c>
      <c r="R15" s="210">
        <v>3</v>
      </c>
      <c r="S15" s="57">
        <f t="shared" si="6"/>
        <v>18</v>
      </c>
      <c r="T15" s="192"/>
      <c r="U15" s="57">
        <f t="shared" si="7"/>
        <v>0</v>
      </c>
      <c r="V15" s="148">
        <v>1</v>
      </c>
      <c r="W15" s="57">
        <f t="shared" si="8"/>
        <v>23</v>
      </c>
      <c r="X15" s="135"/>
      <c r="Y15" s="57">
        <f t="shared" si="9"/>
        <v>0</v>
      </c>
      <c r="Z15" s="1"/>
      <c r="AA15" s="28" t="s">
        <v>6</v>
      </c>
      <c r="AB15" s="13"/>
    </row>
    <row r="16" spans="1:28" ht="15.75">
      <c r="A16" s="25">
        <v>7</v>
      </c>
      <c r="B16" s="4">
        <v>32</v>
      </c>
      <c r="C16" s="4"/>
      <c r="D16" s="4" t="s">
        <v>320</v>
      </c>
      <c r="E16" s="1" t="s">
        <v>84</v>
      </c>
      <c r="F16" s="1" t="s">
        <v>255</v>
      </c>
      <c r="G16" s="56">
        <f t="shared" si="0"/>
        <v>54</v>
      </c>
      <c r="H16" s="210">
        <v>8</v>
      </c>
      <c r="I16" s="57">
        <f t="shared" si="1"/>
        <v>10</v>
      </c>
      <c r="J16" s="141"/>
      <c r="K16" s="57">
        <f t="shared" si="2"/>
        <v>0</v>
      </c>
      <c r="L16" s="142">
        <v>13</v>
      </c>
      <c r="M16" s="57">
        <f t="shared" si="3"/>
        <v>4</v>
      </c>
      <c r="N16" s="137">
        <v>10</v>
      </c>
      <c r="O16" s="57">
        <f t="shared" si="4"/>
        <v>8</v>
      </c>
      <c r="P16" s="135">
        <v>8</v>
      </c>
      <c r="Q16" s="57">
        <f t="shared" si="5"/>
        <v>10</v>
      </c>
      <c r="R16" s="210">
        <v>8</v>
      </c>
      <c r="S16" s="57">
        <f t="shared" si="6"/>
        <v>10</v>
      </c>
      <c r="T16" s="192"/>
      <c r="U16" s="57">
        <f t="shared" si="7"/>
        <v>0</v>
      </c>
      <c r="V16" s="148"/>
      <c r="W16" s="57">
        <f t="shared" si="8"/>
        <v>0</v>
      </c>
      <c r="X16" s="135">
        <v>6</v>
      </c>
      <c r="Y16" s="57">
        <f t="shared" si="9"/>
        <v>12</v>
      </c>
      <c r="Z16" s="12" t="s">
        <v>321</v>
      </c>
      <c r="AA16" s="27" t="s">
        <v>6</v>
      </c>
      <c r="AB16" s="13"/>
    </row>
    <row r="17" spans="1:28" ht="15.75">
      <c r="A17" s="25">
        <v>8</v>
      </c>
      <c r="B17" s="4">
        <v>10</v>
      </c>
      <c r="C17" s="4"/>
      <c r="D17" s="17" t="s">
        <v>225</v>
      </c>
      <c r="E17" s="140" t="s">
        <v>233</v>
      </c>
      <c r="F17" s="140" t="s">
        <v>256</v>
      </c>
      <c r="G17" s="56">
        <f t="shared" si="0"/>
        <v>52</v>
      </c>
      <c r="H17" s="210"/>
      <c r="I17" s="57">
        <f t="shared" si="1"/>
        <v>0</v>
      </c>
      <c r="J17" s="142">
        <v>4</v>
      </c>
      <c r="K17" s="57">
        <f t="shared" si="2"/>
        <v>16</v>
      </c>
      <c r="L17" s="142">
        <v>4</v>
      </c>
      <c r="M17" s="57">
        <f t="shared" si="3"/>
        <v>16</v>
      </c>
      <c r="N17" s="141"/>
      <c r="O17" s="57">
        <f t="shared" si="4"/>
        <v>0</v>
      </c>
      <c r="P17" s="141"/>
      <c r="Q17" s="57">
        <f t="shared" si="5"/>
        <v>0</v>
      </c>
      <c r="R17" s="228"/>
      <c r="S17" s="57">
        <f t="shared" si="6"/>
        <v>0</v>
      </c>
      <c r="T17" s="191"/>
      <c r="U17" s="57">
        <f t="shared" si="7"/>
        <v>0</v>
      </c>
      <c r="V17" s="149">
        <v>2</v>
      </c>
      <c r="W17" s="57">
        <f t="shared" si="8"/>
        <v>20</v>
      </c>
      <c r="X17" s="141"/>
      <c r="Y17" s="57">
        <f t="shared" si="9"/>
        <v>0</v>
      </c>
      <c r="Z17" s="140" t="s">
        <v>257</v>
      </c>
      <c r="AA17" s="28" t="s">
        <v>6</v>
      </c>
      <c r="AB17" s="13"/>
    </row>
    <row r="18" spans="1:28" ht="15.75">
      <c r="A18" s="25">
        <v>9</v>
      </c>
      <c r="B18" s="4">
        <v>90</v>
      </c>
      <c r="C18" s="4"/>
      <c r="D18" s="4" t="s">
        <v>25</v>
      </c>
      <c r="E18" s="1" t="s">
        <v>174</v>
      </c>
      <c r="F18" s="1" t="s">
        <v>66</v>
      </c>
      <c r="G18" s="56">
        <f t="shared" si="0"/>
        <v>38</v>
      </c>
      <c r="H18" s="210"/>
      <c r="I18" s="57">
        <f t="shared" si="1"/>
        <v>0</v>
      </c>
      <c r="J18" s="135"/>
      <c r="K18" s="57">
        <f t="shared" si="2"/>
        <v>0</v>
      </c>
      <c r="L18" s="148">
        <v>3</v>
      </c>
      <c r="M18" s="57">
        <f t="shared" si="3"/>
        <v>18</v>
      </c>
      <c r="N18" s="137"/>
      <c r="O18" s="57">
        <f t="shared" si="4"/>
        <v>0</v>
      </c>
      <c r="P18" s="135">
        <v>2</v>
      </c>
      <c r="Q18" s="57">
        <f t="shared" si="5"/>
        <v>20</v>
      </c>
      <c r="R18" s="210"/>
      <c r="S18" s="57">
        <f t="shared" si="6"/>
        <v>0</v>
      </c>
      <c r="T18" s="192"/>
      <c r="U18" s="57">
        <f t="shared" si="7"/>
        <v>0</v>
      </c>
      <c r="V18" s="148"/>
      <c r="W18" s="57">
        <f t="shared" si="8"/>
        <v>0</v>
      </c>
      <c r="X18" s="135"/>
      <c r="Y18" s="57">
        <f t="shared" si="9"/>
        <v>0</v>
      </c>
      <c r="Z18" s="12"/>
      <c r="AA18" s="27"/>
      <c r="AB18" s="13"/>
    </row>
    <row r="19" spans="1:28" ht="15.75">
      <c r="A19" s="25">
        <v>10</v>
      </c>
      <c r="B19" s="4">
        <v>69</v>
      </c>
      <c r="C19" s="4"/>
      <c r="D19" s="4" t="s">
        <v>226</v>
      </c>
      <c r="E19" s="1" t="s">
        <v>180</v>
      </c>
      <c r="F19" s="1" t="s">
        <v>227</v>
      </c>
      <c r="G19" s="56">
        <f t="shared" si="0"/>
        <v>36</v>
      </c>
      <c r="H19" s="210">
        <v>6</v>
      </c>
      <c r="I19" s="57">
        <f t="shared" si="1"/>
        <v>12</v>
      </c>
      <c r="J19" s="135"/>
      <c r="K19" s="57">
        <f t="shared" si="2"/>
        <v>0</v>
      </c>
      <c r="L19" s="148"/>
      <c r="M19" s="57">
        <f t="shared" si="3"/>
        <v>0</v>
      </c>
      <c r="N19" s="137">
        <v>6</v>
      </c>
      <c r="O19" s="57">
        <f t="shared" si="4"/>
        <v>12</v>
      </c>
      <c r="P19" s="128"/>
      <c r="Q19" s="57">
        <f t="shared" si="5"/>
        <v>0</v>
      </c>
      <c r="R19" s="210">
        <v>6</v>
      </c>
      <c r="S19" s="57">
        <f t="shared" si="6"/>
        <v>12</v>
      </c>
      <c r="T19" s="192"/>
      <c r="U19" s="57">
        <f t="shared" si="7"/>
        <v>0</v>
      </c>
      <c r="V19" s="148"/>
      <c r="W19" s="57">
        <f t="shared" si="8"/>
        <v>0</v>
      </c>
      <c r="X19" s="85"/>
      <c r="Y19" s="57">
        <f t="shared" si="9"/>
        <v>0</v>
      </c>
      <c r="Z19" s="12" t="s">
        <v>228</v>
      </c>
      <c r="AA19" s="27" t="s">
        <v>6</v>
      </c>
      <c r="AB19" s="20" t="s">
        <v>383</v>
      </c>
    </row>
    <row r="20" spans="1:28" ht="15.75">
      <c r="A20" s="25">
        <v>11</v>
      </c>
      <c r="B20" s="4">
        <v>49</v>
      </c>
      <c r="C20" s="17"/>
      <c r="D20" s="4" t="s">
        <v>25</v>
      </c>
      <c r="E20" s="1" t="s">
        <v>91</v>
      </c>
      <c r="F20" s="1" t="s">
        <v>92</v>
      </c>
      <c r="G20" s="56">
        <f t="shared" si="0"/>
        <v>34</v>
      </c>
      <c r="H20" s="210"/>
      <c r="I20" s="57">
        <f t="shared" si="1"/>
        <v>0</v>
      </c>
      <c r="J20" s="128"/>
      <c r="K20" s="57">
        <f t="shared" si="2"/>
        <v>0</v>
      </c>
      <c r="L20" s="148"/>
      <c r="M20" s="57">
        <f t="shared" si="3"/>
        <v>0</v>
      </c>
      <c r="N20" s="137">
        <v>3</v>
      </c>
      <c r="O20" s="57">
        <f t="shared" si="4"/>
        <v>18</v>
      </c>
      <c r="P20" s="135"/>
      <c r="Q20" s="57">
        <f t="shared" si="5"/>
        <v>0</v>
      </c>
      <c r="R20" s="210"/>
      <c r="S20" s="57">
        <f t="shared" si="6"/>
        <v>0</v>
      </c>
      <c r="T20" s="192"/>
      <c r="U20" s="57">
        <f t="shared" si="7"/>
        <v>0</v>
      </c>
      <c r="V20" s="148"/>
      <c r="W20" s="57">
        <f t="shared" si="8"/>
        <v>0</v>
      </c>
      <c r="X20" s="135">
        <v>4</v>
      </c>
      <c r="Y20" s="57">
        <f t="shared" si="9"/>
        <v>16</v>
      </c>
      <c r="Z20" s="12" t="s">
        <v>90</v>
      </c>
      <c r="AA20" s="27" t="s">
        <v>6</v>
      </c>
      <c r="AB20" s="13"/>
    </row>
    <row r="21" spans="1:28" ht="15.75">
      <c r="A21" s="25">
        <v>12</v>
      </c>
      <c r="B21" s="4">
        <v>73</v>
      </c>
      <c r="C21" s="4"/>
      <c r="D21" s="4" t="s">
        <v>25</v>
      </c>
      <c r="E21" s="1" t="s">
        <v>175</v>
      </c>
      <c r="F21" s="1" t="s">
        <v>176</v>
      </c>
      <c r="G21" s="56">
        <f t="shared" si="0"/>
        <v>28</v>
      </c>
      <c r="H21" s="210"/>
      <c r="I21" s="57">
        <f t="shared" si="1"/>
        <v>0</v>
      </c>
      <c r="J21" s="135"/>
      <c r="K21" s="57">
        <f t="shared" si="2"/>
        <v>0</v>
      </c>
      <c r="L21" s="148">
        <v>6</v>
      </c>
      <c r="M21" s="57">
        <f t="shared" si="3"/>
        <v>12</v>
      </c>
      <c r="N21" s="137"/>
      <c r="O21" s="57">
        <f t="shared" si="4"/>
        <v>0</v>
      </c>
      <c r="P21" s="135">
        <v>4</v>
      </c>
      <c r="Q21" s="57">
        <f t="shared" si="5"/>
        <v>16</v>
      </c>
      <c r="R21" s="210"/>
      <c r="S21" s="57">
        <f t="shared" si="6"/>
        <v>0</v>
      </c>
      <c r="T21" s="192"/>
      <c r="U21" s="57">
        <f t="shared" si="7"/>
        <v>0</v>
      </c>
      <c r="V21" s="148"/>
      <c r="W21" s="57">
        <f t="shared" si="8"/>
        <v>0</v>
      </c>
      <c r="X21" s="135"/>
      <c r="Y21" s="57">
        <f t="shared" si="9"/>
        <v>0</v>
      </c>
      <c r="Z21" s="12"/>
      <c r="AA21" s="27" t="s">
        <v>322</v>
      </c>
      <c r="AB21" s="13"/>
    </row>
    <row r="22" spans="1:28" ht="15.75">
      <c r="A22" s="25">
        <v>13</v>
      </c>
      <c r="B22" s="4">
        <v>39</v>
      </c>
      <c r="C22" s="17"/>
      <c r="D22" s="4" t="s">
        <v>25</v>
      </c>
      <c r="E22" s="1" t="s">
        <v>97</v>
      </c>
      <c r="F22" s="1" t="s">
        <v>98</v>
      </c>
      <c r="G22" s="56">
        <f t="shared" si="0"/>
        <v>27</v>
      </c>
      <c r="H22" s="226"/>
      <c r="I22" s="57">
        <f t="shared" si="1"/>
        <v>0</v>
      </c>
      <c r="J22" s="135">
        <v>6</v>
      </c>
      <c r="K22" s="57">
        <f t="shared" si="2"/>
        <v>12</v>
      </c>
      <c r="L22" s="148">
        <v>12</v>
      </c>
      <c r="M22" s="57">
        <f t="shared" si="3"/>
        <v>5</v>
      </c>
      <c r="N22" s="137">
        <v>8</v>
      </c>
      <c r="O22" s="57">
        <f t="shared" si="4"/>
        <v>10</v>
      </c>
      <c r="P22" s="128"/>
      <c r="Q22" s="57">
        <f t="shared" si="5"/>
        <v>0</v>
      </c>
      <c r="R22" s="210"/>
      <c r="S22" s="57">
        <f t="shared" si="6"/>
        <v>0</v>
      </c>
      <c r="T22" s="192"/>
      <c r="U22" s="57">
        <f t="shared" si="7"/>
        <v>0</v>
      </c>
      <c r="V22" s="148"/>
      <c r="W22" s="57">
        <f t="shared" si="8"/>
        <v>0</v>
      </c>
      <c r="X22" s="85"/>
      <c r="Y22" s="57">
        <f t="shared" si="9"/>
        <v>0</v>
      </c>
      <c r="Z22" s="12" t="s">
        <v>33</v>
      </c>
      <c r="AA22" s="27" t="s">
        <v>6</v>
      </c>
      <c r="AB22" s="20"/>
    </row>
    <row r="23" spans="1:28" ht="15.75">
      <c r="A23" s="25">
        <v>14</v>
      </c>
      <c r="B23" s="16">
        <v>14</v>
      </c>
      <c r="C23" s="4"/>
      <c r="D23" s="4" t="s">
        <v>25</v>
      </c>
      <c r="E23" s="1" t="s">
        <v>186</v>
      </c>
      <c r="F23" s="1" t="s">
        <v>86</v>
      </c>
      <c r="G23" s="56">
        <f t="shared" si="0"/>
        <v>17</v>
      </c>
      <c r="H23" s="210"/>
      <c r="I23" s="57">
        <f t="shared" si="1"/>
        <v>0</v>
      </c>
      <c r="J23" s="135"/>
      <c r="K23" s="57">
        <f t="shared" si="2"/>
        <v>0</v>
      </c>
      <c r="L23" s="148">
        <v>10</v>
      </c>
      <c r="M23" s="57">
        <f t="shared" si="3"/>
        <v>8</v>
      </c>
      <c r="N23" s="137">
        <v>9</v>
      </c>
      <c r="O23" s="57">
        <f t="shared" si="4"/>
        <v>9</v>
      </c>
      <c r="P23" s="135"/>
      <c r="Q23" s="57">
        <f t="shared" si="5"/>
        <v>0</v>
      </c>
      <c r="R23" s="227"/>
      <c r="S23" s="57">
        <f t="shared" si="6"/>
        <v>0</v>
      </c>
      <c r="T23" s="192"/>
      <c r="U23" s="57">
        <f t="shared" si="7"/>
        <v>0</v>
      </c>
      <c r="V23" s="148"/>
      <c r="W23" s="57">
        <f t="shared" si="8"/>
        <v>0</v>
      </c>
      <c r="X23" s="85"/>
      <c r="Y23" s="57">
        <f t="shared" si="9"/>
        <v>0</v>
      </c>
      <c r="Z23" s="12"/>
      <c r="AA23" s="27"/>
      <c r="AB23" s="13"/>
    </row>
    <row r="24" spans="1:28" ht="15.75">
      <c r="A24" s="25">
        <v>15</v>
      </c>
      <c r="B24" s="4">
        <v>82</v>
      </c>
      <c r="C24" s="4"/>
      <c r="D24" s="4" t="s">
        <v>314</v>
      </c>
      <c r="E24" s="1" t="s">
        <v>315</v>
      </c>
      <c r="F24" s="1" t="s">
        <v>316</v>
      </c>
      <c r="G24" s="56">
        <f t="shared" si="0"/>
        <v>10</v>
      </c>
      <c r="H24" s="210"/>
      <c r="I24" s="57">
        <f t="shared" si="1"/>
        <v>0</v>
      </c>
      <c r="J24" s="141"/>
      <c r="K24" s="57">
        <f t="shared" si="2"/>
        <v>0</v>
      </c>
      <c r="L24" s="142">
        <v>8</v>
      </c>
      <c r="M24" s="57">
        <f t="shared" si="3"/>
        <v>10</v>
      </c>
      <c r="N24" s="137"/>
      <c r="O24" s="57">
        <f t="shared" si="4"/>
        <v>0</v>
      </c>
      <c r="P24" s="135"/>
      <c r="Q24" s="57">
        <f t="shared" si="5"/>
        <v>0</v>
      </c>
      <c r="R24" s="210"/>
      <c r="S24" s="57">
        <f t="shared" si="6"/>
        <v>0</v>
      </c>
      <c r="T24" s="192"/>
      <c r="U24" s="57">
        <f t="shared" si="7"/>
        <v>0</v>
      </c>
      <c r="V24" s="148"/>
      <c r="W24" s="57">
        <f t="shared" si="8"/>
        <v>0</v>
      </c>
      <c r="X24" s="135"/>
      <c r="Y24" s="57">
        <f t="shared" si="9"/>
        <v>0</v>
      </c>
      <c r="Z24" s="12" t="s">
        <v>318</v>
      </c>
      <c r="AA24" s="27" t="s">
        <v>5</v>
      </c>
      <c r="AB24" s="13"/>
    </row>
    <row r="25" spans="1:28" ht="15.75">
      <c r="A25" s="25">
        <v>16</v>
      </c>
      <c r="B25" s="4">
        <v>4</v>
      </c>
      <c r="C25" s="4"/>
      <c r="D25" s="4" t="s">
        <v>314</v>
      </c>
      <c r="E25" s="1" t="s">
        <v>186</v>
      </c>
      <c r="F25" s="1" t="s">
        <v>317</v>
      </c>
      <c r="G25" s="56">
        <f t="shared" si="0"/>
        <v>9</v>
      </c>
      <c r="H25" s="210"/>
      <c r="I25" s="57">
        <f t="shared" si="1"/>
        <v>0</v>
      </c>
      <c r="J25" s="141"/>
      <c r="K25" s="57">
        <f t="shared" si="2"/>
        <v>0</v>
      </c>
      <c r="L25" s="142">
        <v>9</v>
      </c>
      <c r="M25" s="57">
        <f t="shared" si="3"/>
        <v>9</v>
      </c>
      <c r="N25" s="137"/>
      <c r="O25" s="57">
        <f t="shared" si="4"/>
        <v>0</v>
      </c>
      <c r="P25" s="135"/>
      <c r="Q25" s="57">
        <f t="shared" si="5"/>
        <v>0</v>
      </c>
      <c r="R25" s="210"/>
      <c r="S25" s="57">
        <f t="shared" si="6"/>
        <v>0</v>
      </c>
      <c r="T25" s="192"/>
      <c r="U25" s="57">
        <f t="shared" si="7"/>
        <v>0</v>
      </c>
      <c r="V25" s="148"/>
      <c r="W25" s="57">
        <f t="shared" si="8"/>
        <v>0</v>
      </c>
      <c r="X25" s="135"/>
      <c r="Y25" s="57">
        <f t="shared" si="9"/>
        <v>0</v>
      </c>
      <c r="Z25" s="12" t="s">
        <v>319</v>
      </c>
      <c r="AA25" s="27" t="s">
        <v>6</v>
      </c>
      <c r="AB25" s="13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&amp;C&amp;24 450 EXP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57421875" style="26" bestFit="1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8" bestFit="1" customWidth="1"/>
    <col min="6" max="6" width="12.8515625" style="8" bestFit="1" customWidth="1"/>
    <col min="7" max="7" width="18.421875" style="8" customWidth="1"/>
    <col min="8" max="25" width="7.7109375" style="8" customWidth="1"/>
    <col min="26" max="26" width="16.140625" style="8" bestFit="1" customWidth="1"/>
    <col min="27" max="27" width="11.14062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5"/>
    </row>
    <row r="4" spans="1:2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3"/>
      <c r="U4" s="233"/>
      <c r="V4" s="233"/>
      <c r="W4" s="233"/>
      <c r="X4" s="45"/>
      <c r="Y4" s="45"/>
    </row>
    <row r="5" spans="1:25" ht="15.75">
      <c r="A5" s="45"/>
      <c r="B5" s="45"/>
      <c r="C5" s="172" t="s">
        <v>451</v>
      </c>
      <c r="D5" s="49"/>
      <c r="E5" s="52"/>
      <c r="F5" s="52"/>
      <c r="G5" s="52"/>
      <c r="H5" s="52"/>
      <c r="I5" s="52"/>
      <c r="J5" s="49"/>
      <c r="K5" s="49"/>
      <c r="L5" s="49"/>
      <c r="M5" s="49"/>
      <c r="N5" s="49"/>
      <c r="O5" s="47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62"/>
      <c r="B6" s="62"/>
      <c r="C6" s="62"/>
      <c r="D6" s="47"/>
      <c r="E6" s="47"/>
      <c r="F6" s="47"/>
      <c r="G6" s="47"/>
      <c r="H6" s="45"/>
      <c r="I6" s="45"/>
      <c r="J6" s="70"/>
      <c r="K6" s="62"/>
      <c r="L6" s="46"/>
      <c r="M6" s="46"/>
      <c r="N6" s="45"/>
      <c r="O6" s="45"/>
      <c r="P6" s="70"/>
      <c r="Q6" s="47"/>
      <c r="R6" s="45"/>
      <c r="S6" s="45"/>
      <c r="T6" s="45"/>
      <c r="U6" s="45"/>
      <c r="V6" s="156"/>
      <c r="W6" s="45"/>
      <c r="X6" s="156"/>
      <c r="Y6" s="45"/>
    </row>
    <row r="7" spans="1:28" ht="15.75" customHeight="1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205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24" t="s">
        <v>1</v>
      </c>
      <c r="AB7" s="13" t="s">
        <v>2</v>
      </c>
    </row>
    <row r="8" spans="1:28" ht="20.25">
      <c r="A8" s="71"/>
      <c r="B8" s="72"/>
      <c r="C8" s="72"/>
      <c r="D8" s="72"/>
      <c r="E8" s="72"/>
      <c r="F8" s="72"/>
      <c r="G8" s="73"/>
      <c r="T8" s="73"/>
      <c r="Z8" s="106"/>
      <c r="AA8" s="107"/>
      <c r="AB8" s="109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13"/>
    </row>
    <row r="10" spans="1:28" ht="15.75">
      <c r="A10" s="218">
        <v>1</v>
      </c>
      <c r="B10" s="4">
        <v>53</v>
      </c>
      <c r="C10" s="4" t="s">
        <v>281</v>
      </c>
      <c r="D10" s="4"/>
      <c r="E10" s="1" t="s">
        <v>81</v>
      </c>
      <c r="F10" s="1" t="s">
        <v>82</v>
      </c>
      <c r="G10" s="56">
        <f aca="true" t="shared" si="0" ref="G10:G26">I10+K10+M10+O10+Q10+S10+U10+W10+Y10</f>
        <v>153</v>
      </c>
      <c r="H10" s="208">
        <v>1</v>
      </c>
      <c r="I10" s="57">
        <f aca="true" t="shared" si="1" ref="I10:I24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28">
        <v>1</v>
      </c>
      <c r="K10" s="57">
        <f aca="true" t="shared" si="2" ref="K10:K23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3</v>
      </c>
      <c r="M10" s="57">
        <f aca="true" t="shared" si="3" ref="M10:M24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37">
        <v>2</v>
      </c>
      <c r="O10" s="57">
        <f aca="true" t="shared" si="4" ref="O10:O2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28">
        <v>1</v>
      </c>
      <c r="Q10" s="57">
        <f aca="true" t="shared" si="5" ref="Q10:Q24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210">
        <v>1</v>
      </c>
      <c r="S10" s="57">
        <f aca="true" t="shared" si="6" ref="S10:S24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92"/>
      <c r="U10" s="57">
        <f aca="true" t="shared" si="7" ref="U10:U24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/>
      <c r="W10" s="57">
        <f aca="true" t="shared" si="8" ref="W10:W24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213">
        <v>1</v>
      </c>
      <c r="Y10" s="57">
        <f aca="true" t="shared" si="9" ref="Y10:Y26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" t="s">
        <v>33</v>
      </c>
      <c r="AA10" s="27" t="s">
        <v>6</v>
      </c>
      <c r="AB10" s="13" t="s">
        <v>357</v>
      </c>
    </row>
    <row r="11" spans="1:28" ht="15.75">
      <c r="A11" s="218">
        <v>2</v>
      </c>
      <c r="B11" s="4">
        <v>15</v>
      </c>
      <c r="C11" s="17" t="s">
        <v>292</v>
      </c>
      <c r="D11" s="4"/>
      <c r="E11" s="1" t="s">
        <v>87</v>
      </c>
      <c r="F11" s="1" t="s">
        <v>88</v>
      </c>
      <c r="G11" s="56">
        <f t="shared" si="0"/>
        <v>114</v>
      </c>
      <c r="H11" s="208">
        <v>2</v>
      </c>
      <c r="I11" s="57">
        <f t="shared" si="1"/>
        <v>20</v>
      </c>
      <c r="J11" s="128"/>
      <c r="K11" s="57">
        <f t="shared" si="2"/>
        <v>0</v>
      </c>
      <c r="L11" s="148">
        <v>2</v>
      </c>
      <c r="M11" s="57">
        <f t="shared" si="3"/>
        <v>20</v>
      </c>
      <c r="N11" s="137">
        <v>5</v>
      </c>
      <c r="O11" s="57">
        <f t="shared" si="4"/>
        <v>14</v>
      </c>
      <c r="P11" s="128">
        <v>2</v>
      </c>
      <c r="Q11" s="57">
        <f t="shared" si="5"/>
        <v>20</v>
      </c>
      <c r="R11" s="210">
        <v>2</v>
      </c>
      <c r="S11" s="57">
        <f t="shared" si="6"/>
        <v>20</v>
      </c>
      <c r="T11" s="192"/>
      <c r="U11" s="57">
        <f t="shared" si="7"/>
        <v>0</v>
      </c>
      <c r="V11" s="148"/>
      <c r="W11" s="57">
        <f t="shared" si="8"/>
        <v>0</v>
      </c>
      <c r="X11" s="213">
        <v>2</v>
      </c>
      <c r="Y11" s="57">
        <f t="shared" si="9"/>
        <v>20</v>
      </c>
      <c r="Z11" s="1" t="s">
        <v>53</v>
      </c>
      <c r="AA11" s="27" t="s">
        <v>6</v>
      </c>
      <c r="AB11" s="13" t="s">
        <v>353</v>
      </c>
    </row>
    <row r="12" spans="1:28" ht="15.75">
      <c r="A12" s="218">
        <v>3</v>
      </c>
      <c r="B12" s="4">
        <v>95</v>
      </c>
      <c r="C12" s="17" t="s">
        <v>281</v>
      </c>
      <c r="D12" s="4"/>
      <c r="E12" s="1" t="s">
        <v>79</v>
      </c>
      <c r="F12" s="1" t="s">
        <v>47</v>
      </c>
      <c r="G12" s="56">
        <f t="shared" si="0"/>
        <v>91</v>
      </c>
      <c r="H12" s="223">
        <v>3</v>
      </c>
      <c r="I12" s="57">
        <f t="shared" si="1"/>
        <v>18</v>
      </c>
      <c r="J12" s="128"/>
      <c r="K12" s="57">
        <f t="shared" si="2"/>
        <v>0</v>
      </c>
      <c r="L12" s="148">
        <v>7</v>
      </c>
      <c r="M12" s="57">
        <f t="shared" si="3"/>
        <v>11</v>
      </c>
      <c r="N12" s="137">
        <v>4</v>
      </c>
      <c r="O12" s="57">
        <f t="shared" si="4"/>
        <v>16</v>
      </c>
      <c r="P12" s="128">
        <v>5</v>
      </c>
      <c r="Q12" s="57">
        <f t="shared" si="5"/>
        <v>14</v>
      </c>
      <c r="R12" s="210">
        <v>3</v>
      </c>
      <c r="S12" s="57">
        <f t="shared" si="6"/>
        <v>18</v>
      </c>
      <c r="T12" s="192"/>
      <c r="U12" s="57">
        <f t="shared" si="7"/>
        <v>0</v>
      </c>
      <c r="V12" s="148"/>
      <c r="W12" s="57">
        <f t="shared" si="8"/>
        <v>0</v>
      </c>
      <c r="X12" s="213">
        <v>5</v>
      </c>
      <c r="Y12" s="57">
        <f t="shared" si="9"/>
        <v>14</v>
      </c>
      <c r="Z12" s="1" t="s">
        <v>33</v>
      </c>
      <c r="AA12" s="27" t="s">
        <v>8</v>
      </c>
      <c r="AB12" s="13" t="s">
        <v>365</v>
      </c>
    </row>
    <row r="13" spans="1:28" ht="15.75">
      <c r="A13" s="25">
        <v>4</v>
      </c>
      <c r="B13" s="4">
        <v>1</v>
      </c>
      <c r="C13" s="4" t="s">
        <v>281</v>
      </c>
      <c r="D13" s="4"/>
      <c r="E13" s="12" t="s">
        <v>95</v>
      </c>
      <c r="F13" s="12" t="s">
        <v>96</v>
      </c>
      <c r="G13" s="56">
        <f t="shared" si="0"/>
        <v>90</v>
      </c>
      <c r="H13" s="223">
        <v>5</v>
      </c>
      <c r="I13" s="57">
        <f t="shared" si="1"/>
        <v>14</v>
      </c>
      <c r="J13" s="135">
        <v>5</v>
      </c>
      <c r="K13" s="57">
        <f t="shared" si="2"/>
        <v>14</v>
      </c>
      <c r="L13" s="148"/>
      <c r="M13" s="57">
        <f t="shared" si="3"/>
        <v>0</v>
      </c>
      <c r="N13" s="137">
        <v>3</v>
      </c>
      <c r="O13" s="16">
        <f t="shared" si="4"/>
        <v>18</v>
      </c>
      <c r="P13" s="135">
        <v>6</v>
      </c>
      <c r="Q13" s="16">
        <f t="shared" si="5"/>
        <v>12</v>
      </c>
      <c r="R13" s="210">
        <v>5</v>
      </c>
      <c r="S13" s="16">
        <f t="shared" si="6"/>
        <v>14</v>
      </c>
      <c r="T13" s="192"/>
      <c r="U13" s="16">
        <f t="shared" si="7"/>
        <v>0</v>
      </c>
      <c r="V13" s="148"/>
      <c r="W13" s="16">
        <f t="shared" si="8"/>
        <v>0</v>
      </c>
      <c r="X13" s="213">
        <v>3</v>
      </c>
      <c r="Y13" s="57">
        <f t="shared" si="9"/>
        <v>18</v>
      </c>
      <c r="Z13" s="12" t="s">
        <v>94</v>
      </c>
      <c r="AA13" s="27" t="s">
        <v>6</v>
      </c>
      <c r="AB13" s="13"/>
    </row>
    <row r="14" spans="1:28" ht="15.75">
      <c r="A14" s="25">
        <v>5</v>
      </c>
      <c r="B14" s="4">
        <v>11</v>
      </c>
      <c r="C14" s="17" t="s">
        <v>283</v>
      </c>
      <c r="D14" s="4"/>
      <c r="E14" s="1" t="s">
        <v>84</v>
      </c>
      <c r="F14" s="1" t="s">
        <v>85</v>
      </c>
      <c r="G14" s="56">
        <f t="shared" si="0"/>
        <v>73</v>
      </c>
      <c r="H14" s="223">
        <v>7</v>
      </c>
      <c r="I14" s="57">
        <f t="shared" si="1"/>
        <v>11</v>
      </c>
      <c r="J14" s="135">
        <v>6</v>
      </c>
      <c r="K14" s="57">
        <f t="shared" si="2"/>
        <v>12</v>
      </c>
      <c r="L14" s="148">
        <v>11</v>
      </c>
      <c r="M14" s="57">
        <f t="shared" si="3"/>
        <v>6</v>
      </c>
      <c r="N14" s="137">
        <v>8</v>
      </c>
      <c r="O14" s="57">
        <f t="shared" si="4"/>
        <v>10</v>
      </c>
      <c r="P14" s="128">
        <v>7</v>
      </c>
      <c r="Q14" s="57">
        <f t="shared" si="5"/>
        <v>11</v>
      </c>
      <c r="R14" s="210">
        <v>7</v>
      </c>
      <c r="S14" s="57">
        <f t="shared" si="6"/>
        <v>11</v>
      </c>
      <c r="T14" s="192"/>
      <c r="U14" s="57">
        <f t="shared" si="7"/>
        <v>0</v>
      </c>
      <c r="V14" s="148"/>
      <c r="W14" s="57">
        <f t="shared" si="8"/>
        <v>0</v>
      </c>
      <c r="X14" s="213">
        <v>6</v>
      </c>
      <c r="Y14" s="57">
        <f t="shared" si="9"/>
        <v>12</v>
      </c>
      <c r="Z14" s="1" t="s">
        <v>83</v>
      </c>
      <c r="AA14" s="27" t="s">
        <v>7</v>
      </c>
      <c r="AB14" s="13"/>
    </row>
    <row r="15" spans="1:28" ht="15.75">
      <c r="A15" s="25">
        <v>6</v>
      </c>
      <c r="B15" s="4">
        <v>94</v>
      </c>
      <c r="C15" s="4" t="s">
        <v>281</v>
      </c>
      <c r="D15" s="4"/>
      <c r="E15" s="1" t="s">
        <v>173</v>
      </c>
      <c r="F15" s="1" t="s">
        <v>168</v>
      </c>
      <c r="G15" s="56">
        <f t="shared" si="0"/>
        <v>71</v>
      </c>
      <c r="H15" s="223">
        <v>4</v>
      </c>
      <c r="I15" s="57">
        <f t="shared" si="1"/>
        <v>16</v>
      </c>
      <c r="J15" s="135"/>
      <c r="K15" s="57">
        <f t="shared" si="2"/>
        <v>0</v>
      </c>
      <c r="L15" s="148">
        <v>4</v>
      </c>
      <c r="M15" s="57">
        <f t="shared" si="3"/>
        <v>16</v>
      </c>
      <c r="N15" s="137"/>
      <c r="O15" s="16">
        <f t="shared" si="4"/>
        <v>0</v>
      </c>
      <c r="P15" s="135"/>
      <c r="Q15" s="16">
        <f t="shared" si="5"/>
        <v>0</v>
      </c>
      <c r="R15" s="210">
        <v>4</v>
      </c>
      <c r="S15" s="16">
        <f t="shared" si="6"/>
        <v>16</v>
      </c>
      <c r="T15" s="192"/>
      <c r="U15" s="16">
        <f t="shared" si="7"/>
        <v>0</v>
      </c>
      <c r="V15" s="148">
        <v>1</v>
      </c>
      <c r="W15" s="16">
        <f t="shared" si="8"/>
        <v>23</v>
      </c>
      <c r="X15" s="213"/>
      <c r="Y15" s="57">
        <f t="shared" si="9"/>
        <v>0</v>
      </c>
      <c r="Z15" s="12"/>
      <c r="AA15" s="28" t="s">
        <v>6</v>
      </c>
      <c r="AB15" s="13"/>
    </row>
    <row r="16" spans="1:28" ht="15.75">
      <c r="A16" s="25">
        <v>7</v>
      </c>
      <c r="B16" s="4">
        <v>49</v>
      </c>
      <c r="C16" s="17" t="s">
        <v>312</v>
      </c>
      <c r="D16" s="4"/>
      <c r="E16" s="1" t="s">
        <v>101</v>
      </c>
      <c r="F16" s="1" t="s">
        <v>92</v>
      </c>
      <c r="G16" s="56">
        <f t="shared" si="0"/>
        <v>59</v>
      </c>
      <c r="H16" s="208"/>
      <c r="I16" s="57">
        <f t="shared" si="1"/>
        <v>0</v>
      </c>
      <c r="J16" s="128">
        <v>2</v>
      </c>
      <c r="K16" s="57">
        <f t="shared" si="2"/>
        <v>20</v>
      </c>
      <c r="L16" s="148"/>
      <c r="M16" s="57">
        <f t="shared" si="3"/>
        <v>0</v>
      </c>
      <c r="N16" s="137">
        <v>1</v>
      </c>
      <c r="O16" s="57">
        <f t="shared" si="4"/>
        <v>23</v>
      </c>
      <c r="P16" s="128"/>
      <c r="Q16" s="57">
        <f t="shared" si="5"/>
        <v>0</v>
      </c>
      <c r="R16" s="210"/>
      <c r="S16" s="57">
        <f t="shared" si="6"/>
        <v>0</v>
      </c>
      <c r="T16" s="192"/>
      <c r="U16" s="16">
        <f t="shared" si="7"/>
        <v>0</v>
      </c>
      <c r="V16" s="148"/>
      <c r="W16" s="16">
        <f t="shared" si="8"/>
        <v>0</v>
      </c>
      <c r="X16" s="213">
        <v>4</v>
      </c>
      <c r="Y16" s="57">
        <f t="shared" si="9"/>
        <v>16</v>
      </c>
      <c r="Z16" s="1" t="s">
        <v>100</v>
      </c>
      <c r="AA16" s="27" t="s">
        <v>6</v>
      </c>
      <c r="AB16" s="13"/>
    </row>
    <row r="17" spans="1:28" ht="15.75">
      <c r="A17" s="25">
        <v>8</v>
      </c>
      <c r="B17" s="4">
        <v>10</v>
      </c>
      <c r="C17" s="4" t="s">
        <v>281</v>
      </c>
      <c r="D17" s="17"/>
      <c r="E17" s="140" t="s">
        <v>233</v>
      </c>
      <c r="F17" s="140" t="s">
        <v>256</v>
      </c>
      <c r="G17" s="56">
        <f t="shared" si="0"/>
        <v>48</v>
      </c>
      <c r="H17" s="223"/>
      <c r="I17" s="57">
        <f t="shared" si="1"/>
        <v>0</v>
      </c>
      <c r="J17" s="142">
        <v>3</v>
      </c>
      <c r="K17" s="57">
        <f t="shared" si="2"/>
        <v>18</v>
      </c>
      <c r="L17" s="142">
        <v>8</v>
      </c>
      <c r="M17" s="57">
        <f t="shared" si="3"/>
        <v>10</v>
      </c>
      <c r="N17" s="141"/>
      <c r="O17" s="57">
        <f t="shared" si="4"/>
        <v>0</v>
      </c>
      <c r="P17" s="141"/>
      <c r="Q17" s="57">
        <f t="shared" si="5"/>
        <v>0</v>
      </c>
      <c r="R17" s="219"/>
      <c r="S17" s="57">
        <f t="shared" si="6"/>
        <v>0</v>
      </c>
      <c r="T17" s="191"/>
      <c r="U17" s="57">
        <f t="shared" si="7"/>
        <v>0</v>
      </c>
      <c r="V17" s="149">
        <v>2</v>
      </c>
      <c r="W17" s="57">
        <f t="shared" si="8"/>
        <v>20</v>
      </c>
      <c r="X17" s="217"/>
      <c r="Y17" s="57">
        <f t="shared" si="9"/>
        <v>0</v>
      </c>
      <c r="Z17" s="140"/>
      <c r="AA17" s="28" t="s">
        <v>6</v>
      </c>
      <c r="AB17" s="13"/>
    </row>
    <row r="18" spans="1:28" ht="15.75">
      <c r="A18" s="25">
        <v>9</v>
      </c>
      <c r="B18" s="4">
        <v>73</v>
      </c>
      <c r="C18" s="4" t="s">
        <v>281</v>
      </c>
      <c r="D18" s="4"/>
      <c r="E18" s="1" t="s">
        <v>175</v>
      </c>
      <c r="F18" s="1" t="s">
        <v>176</v>
      </c>
      <c r="G18" s="56">
        <f t="shared" si="0"/>
        <v>41</v>
      </c>
      <c r="H18" s="223"/>
      <c r="I18" s="57">
        <f t="shared" si="1"/>
        <v>0</v>
      </c>
      <c r="J18" s="135"/>
      <c r="K18" s="57">
        <f t="shared" si="2"/>
        <v>0</v>
      </c>
      <c r="L18" s="148">
        <v>1</v>
      </c>
      <c r="M18" s="57">
        <f t="shared" si="3"/>
        <v>23</v>
      </c>
      <c r="N18" s="137"/>
      <c r="O18" s="57">
        <f t="shared" si="4"/>
        <v>0</v>
      </c>
      <c r="P18" s="135">
        <v>3</v>
      </c>
      <c r="Q18" s="57">
        <f t="shared" si="5"/>
        <v>18</v>
      </c>
      <c r="R18" s="210"/>
      <c r="S18" s="57">
        <f t="shared" si="6"/>
        <v>0</v>
      </c>
      <c r="T18" s="192"/>
      <c r="U18" s="57">
        <f t="shared" si="7"/>
        <v>0</v>
      </c>
      <c r="V18" s="148"/>
      <c r="W18" s="57">
        <f t="shared" si="8"/>
        <v>0</v>
      </c>
      <c r="X18" s="213"/>
      <c r="Y18" s="57">
        <f t="shared" si="9"/>
        <v>0</v>
      </c>
      <c r="Z18" s="1"/>
      <c r="AA18" s="27" t="s">
        <v>322</v>
      </c>
      <c r="AB18" s="13"/>
    </row>
    <row r="19" spans="1:28" ht="15.75">
      <c r="A19" s="25">
        <v>10</v>
      </c>
      <c r="B19" s="4">
        <v>69</v>
      </c>
      <c r="C19" s="4"/>
      <c r="D19" s="4"/>
      <c r="E19" s="1" t="s">
        <v>180</v>
      </c>
      <c r="F19" s="1" t="s">
        <v>227</v>
      </c>
      <c r="G19" s="56">
        <f t="shared" si="0"/>
        <v>36</v>
      </c>
      <c r="H19" s="209">
        <v>6</v>
      </c>
      <c r="I19" s="57">
        <f t="shared" si="1"/>
        <v>12</v>
      </c>
      <c r="J19" s="142"/>
      <c r="K19" s="57">
        <f t="shared" si="2"/>
        <v>0</v>
      </c>
      <c r="L19" s="149"/>
      <c r="M19" s="57">
        <f t="shared" si="3"/>
        <v>0</v>
      </c>
      <c r="N19" s="149">
        <v>6</v>
      </c>
      <c r="O19" s="57">
        <f t="shared" si="4"/>
        <v>12</v>
      </c>
      <c r="P19" s="142"/>
      <c r="Q19" s="57">
        <f t="shared" si="5"/>
        <v>0</v>
      </c>
      <c r="R19" s="209">
        <v>6</v>
      </c>
      <c r="S19" s="57">
        <f t="shared" si="6"/>
        <v>12</v>
      </c>
      <c r="T19" s="198"/>
      <c r="U19" s="57">
        <f t="shared" si="7"/>
        <v>0</v>
      </c>
      <c r="V19" s="150"/>
      <c r="W19" s="57">
        <f t="shared" si="8"/>
        <v>0</v>
      </c>
      <c r="X19" s="214"/>
      <c r="Y19" s="57">
        <f t="shared" si="9"/>
        <v>0</v>
      </c>
      <c r="Z19" s="12" t="s">
        <v>228</v>
      </c>
      <c r="AA19" s="27" t="s">
        <v>6</v>
      </c>
      <c r="AB19" s="20" t="s">
        <v>383</v>
      </c>
    </row>
    <row r="20" spans="1:28" ht="15.75">
      <c r="A20" s="25">
        <v>11</v>
      </c>
      <c r="B20" s="4">
        <v>39</v>
      </c>
      <c r="C20" s="17" t="s">
        <v>281</v>
      </c>
      <c r="D20" s="4"/>
      <c r="E20" s="1" t="s">
        <v>102</v>
      </c>
      <c r="F20" s="1" t="s">
        <v>98</v>
      </c>
      <c r="G20" s="56">
        <f t="shared" si="0"/>
        <v>35</v>
      </c>
      <c r="H20" s="209"/>
      <c r="I20" s="57">
        <f t="shared" si="1"/>
        <v>0</v>
      </c>
      <c r="J20" s="142">
        <v>4</v>
      </c>
      <c r="K20" s="57">
        <f t="shared" si="2"/>
        <v>16</v>
      </c>
      <c r="L20" s="149">
        <v>10</v>
      </c>
      <c r="M20" s="57">
        <f t="shared" si="3"/>
        <v>8</v>
      </c>
      <c r="N20" s="149">
        <v>7</v>
      </c>
      <c r="O20" s="57">
        <f t="shared" si="4"/>
        <v>11</v>
      </c>
      <c r="P20" s="142"/>
      <c r="Q20" s="57">
        <f t="shared" si="5"/>
        <v>0</v>
      </c>
      <c r="R20" s="229"/>
      <c r="S20" s="57">
        <f t="shared" si="6"/>
        <v>0</v>
      </c>
      <c r="T20" s="198"/>
      <c r="U20" s="57">
        <f t="shared" si="7"/>
        <v>0</v>
      </c>
      <c r="V20" s="150"/>
      <c r="W20" s="57">
        <f t="shared" si="8"/>
        <v>0</v>
      </c>
      <c r="X20" s="214"/>
      <c r="Y20" s="57">
        <f t="shared" si="9"/>
        <v>0</v>
      </c>
      <c r="Z20" s="1" t="s">
        <v>33</v>
      </c>
      <c r="AA20" s="27" t="s">
        <v>6</v>
      </c>
      <c r="AB20" s="20"/>
    </row>
    <row r="21" spans="1:28" ht="15.75">
      <c r="A21" s="25">
        <v>12</v>
      </c>
      <c r="B21" s="17">
        <v>89</v>
      </c>
      <c r="C21" s="17"/>
      <c r="D21" s="4"/>
      <c r="E21" s="140" t="s">
        <v>80</v>
      </c>
      <c r="F21" s="140" t="s">
        <v>66</v>
      </c>
      <c r="G21" s="56">
        <f t="shared" si="0"/>
        <v>30</v>
      </c>
      <c r="H21" s="223">
        <v>8</v>
      </c>
      <c r="I21" s="57">
        <f t="shared" si="1"/>
        <v>10</v>
      </c>
      <c r="J21" s="135"/>
      <c r="K21" s="57">
        <f t="shared" si="2"/>
        <v>0</v>
      </c>
      <c r="L21" s="148"/>
      <c r="M21" s="57">
        <f t="shared" si="3"/>
        <v>0</v>
      </c>
      <c r="N21" s="137"/>
      <c r="O21" s="57">
        <f t="shared" si="4"/>
        <v>0</v>
      </c>
      <c r="P21" s="135">
        <v>8</v>
      </c>
      <c r="Q21" s="57">
        <f t="shared" si="5"/>
        <v>10</v>
      </c>
      <c r="R21" s="210">
        <v>8</v>
      </c>
      <c r="S21" s="57">
        <f t="shared" si="6"/>
        <v>10</v>
      </c>
      <c r="T21" s="192"/>
      <c r="U21" s="57">
        <f t="shared" si="7"/>
        <v>0</v>
      </c>
      <c r="V21" s="148"/>
      <c r="W21" s="57">
        <f t="shared" si="8"/>
        <v>0</v>
      </c>
      <c r="X21" s="213"/>
      <c r="Y21" s="57">
        <f t="shared" si="9"/>
        <v>0</v>
      </c>
      <c r="Z21" s="140" t="s">
        <v>64</v>
      </c>
      <c r="AA21" s="28" t="s">
        <v>6</v>
      </c>
      <c r="AB21" s="20" t="s">
        <v>388</v>
      </c>
    </row>
    <row r="22" spans="1:28" ht="15.75">
      <c r="A22" s="25">
        <v>13</v>
      </c>
      <c r="B22" s="4">
        <v>90</v>
      </c>
      <c r="C22" s="4" t="s">
        <v>281</v>
      </c>
      <c r="D22" s="4"/>
      <c r="E22" s="1" t="s">
        <v>52</v>
      </c>
      <c r="F22" s="1" t="s">
        <v>66</v>
      </c>
      <c r="G22" s="56">
        <f t="shared" si="0"/>
        <v>28</v>
      </c>
      <c r="H22" s="223"/>
      <c r="I22" s="16">
        <f t="shared" si="1"/>
        <v>0</v>
      </c>
      <c r="J22" s="135"/>
      <c r="K22" s="16">
        <f t="shared" si="2"/>
        <v>0</v>
      </c>
      <c r="L22" s="148">
        <v>6</v>
      </c>
      <c r="M22" s="16">
        <f t="shared" si="3"/>
        <v>12</v>
      </c>
      <c r="N22" s="137"/>
      <c r="O22" s="16">
        <f t="shared" si="4"/>
        <v>0</v>
      </c>
      <c r="P22" s="135">
        <v>4</v>
      </c>
      <c r="Q22" s="16">
        <f t="shared" si="5"/>
        <v>16</v>
      </c>
      <c r="R22" s="210"/>
      <c r="S22" s="16">
        <f t="shared" si="6"/>
        <v>0</v>
      </c>
      <c r="T22" s="192"/>
      <c r="U22" s="16">
        <f t="shared" si="7"/>
        <v>0</v>
      </c>
      <c r="V22" s="148"/>
      <c r="W22" s="16">
        <f t="shared" si="8"/>
        <v>0</v>
      </c>
      <c r="X22" s="213"/>
      <c r="Y22" s="16">
        <f t="shared" si="9"/>
        <v>0</v>
      </c>
      <c r="Z22" s="1"/>
      <c r="AA22" s="27"/>
      <c r="AB22" s="13"/>
    </row>
    <row r="23" spans="1:28" ht="15.75">
      <c r="A23" s="25">
        <v>14</v>
      </c>
      <c r="B23" s="4">
        <v>14</v>
      </c>
      <c r="C23" s="4" t="s">
        <v>281</v>
      </c>
      <c r="D23" s="4"/>
      <c r="E23" s="1" t="s">
        <v>99</v>
      </c>
      <c r="F23" s="1" t="s">
        <v>86</v>
      </c>
      <c r="G23" s="56">
        <f t="shared" si="0"/>
        <v>14</v>
      </c>
      <c r="H23" s="223"/>
      <c r="I23" s="57">
        <f t="shared" si="1"/>
        <v>0</v>
      </c>
      <c r="J23" s="135"/>
      <c r="K23" s="57">
        <f t="shared" si="2"/>
        <v>0</v>
      </c>
      <c r="L23" s="137">
        <v>12</v>
      </c>
      <c r="M23" s="57">
        <f t="shared" si="3"/>
        <v>5</v>
      </c>
      <c r="N23" s="137">
        <v>9</v>
      </c>
      <c r="O23" s="57">
        <f t="shared" si="4"/>
        <v>9</v>
      </c>
      <c r="P23" s="135"/>
      <c r="Q23" s="57">
        <f t="shared" si="5"/>
        <v>0</v>
      </c>
      <c r="R23" s="226"/>
      <c r="S23" s="57">
        <f t="shared" si="6"/>
        <v>0</v>
      </c>
      <c r="T23" s="192"/>
      <c r="U23" s="57">
        <f t="shared" si="7"/>
        <v>0</v>
      </c>
      <c r="V23" s="137"/>
      <c r="W23" s="57">
        <f t="shared" si="8"/>
        <v>0</v>
      </c>
      <c r="X23" s="213"/>
      <c r="Y23" s="57">
        <f t="shared" si="9"/>
        <v>0</v>
      </c>
      <c r="Z23" s="1" t="s">
        <v>33</v>
      </c>
      <c r="AA23" s="27" t="s">
        <v>5</v>
      </c>
      <c r="AB23" s="13"/>
    </row>
    <row r="24" spans="1:28" ht="15.75">
      <c r="A24" s="25">
        <v>14</v>
      </c>
      <c r="B24" s="4">
        <v>4</v>
      </c>
      <c r="C24" s="4" t="s">
        <v>281</v>
      </c>
      <c r="D24" s="4"/>
      <c r="E24" s="1" t="s">
        <v>186</v>
      </c>
      <c r="F24" s="1" t="s">
        <v>317</v>
      </c>
      <c r="G24" s="56">
        <f t="shared" si="0"/>
        <v>14</v>
      </c>
      <c r="H24" s="223"/>
      <c r="I24" s="57">
        <f t="shared" si="1"/>
        <v>0</v>
      </c>
      <c r="J24" s="141"/>
      <c r="K24" s="1"/>
      <c r="L24" s="148">
        <v>5</v>
      </c>
      <c r="M24" s="16">
        <f t="shared" si="3"/>
        <v>14</v>
      </c>
      <c r="N24" s="137"/>
      <c r="O24" s="16">
        <f t="shared" si="4"/>
        <v>0</v>
      </c>
      <c r="P24" s="135"/>
      <c r="Q24" s="16">
        <f t="shared" si="5"/>
        <v>0</v>
      </c>
      <c r="R24" s="210"/>
      <c r="S24" s="16">
        <f t="shared" si="6"/>
        <v>0</v>
      </c>
      <c r="T24" s="192"/>
      <c r="U24" s="16">
        <f t="shared" si="7"/>
        <v>0</v>
      </c>
      <c r="V24" s="148"/>
      <c r="W24" s="16">
        <f t="shared" si="8"/>
        <v>0</v>
      </c>
      <c r="X24" s="213"/>
      <c r="Y24" s="57">
        <f t="shared" si="9"/>
        <v>0</v>
      </c>
      <c r="Z24" s="12" t="s">
        <v>319</v>
      </c>
      <c r="AA24" s="27" t="s">
        <v>6</v>
      </c>
      <c r="AB24" s="13"/>
    </row>
    <row r="25" spans="1:28" ht="15.75">
      <c r="A25" s="25">
        <v>16</v>
      </c>
      <c r="B25" s="4">
        <v>32</v>
      </c>
      <c r="C25" s="4" t="s">
        <v>281</v>
      </c>
      <c r="D25" s="4"/>
      <c r="E25" s="1" t="s">
        <v>84</v>
      </c>
      <c r="F25" s="1" t="s">
        <v>255</v>
      </c>
      <c r="G25" s="56">
        <f t="shared" si="0"/>
        <v>11</v>
      </c>
      <c r="H25" s="219"/>
      <c r="I25" s="1"/>
      <c r="J25" s="141"/>
      <c r="K25" s="1"/>
      <c r="L25" s="141"/>
      <c r="M25" s="1"/>
      <c r="N25" s="141"/>
      <c r="O25" s="1"/>
      <c r="P25" s="141"/>
      <c r="Q25" s="1"/>
      <c r="R25" s="219"/>
      <c r="S25" s="1"/>
      <c r="T25" s="191"/>
      <c r="U25" s="1"/>
      <c r="V25" s="141"/>
      <c r="W25" s="1"/>
      <c r="X25" s="213">
        <v>7</v>
      </c>
      <c r="Y25" s="57">
        <f t="shared" si="9"/>
        <v>11</v>
      </c>
      <c r="Z25" s="1"/>
      <c r="AA25" s="27"/>
      <c r="AB25" s="13"/>
    </row>
    <row r="26" spans="1:28" ht="15.75">
      <c r="A26" s="25">
        <v>17</v>
      </c>
      <c r="B26" s="4">
        <v>82</v>
      </c>
      <c r="C26" s="4" t="s">
        <v>281</v>
      </c>
      <c r="D26" s="4"/>
      <c r="E26" s="1" t="s">
        <v>315</v>
      </c>
      <c r="F26" s="1" t="s">
        <v>328</v>
      </c>
      <c r="G26" s="56">
        <f t="shared" si="0"/>
        <v>9</v>
      </c>
      <c r="H26" s="223"/>
      <c r="I26" s="57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141"/>
      <c r="K26" s="1"/>
      <c r="L26" s="148">
        <v>9</v>
      </c>
      <c r="M26" s="57">
        <f>IF($L26=1,23,IF($L26=2,20,IF($L26=3,18,IF($L26=4,16,IF($L26=5,14,IF($L26=6,12,IF($L26=7,11,IF($L26=8,10,0))))))))+IF($L26=9,9,IF($L26=10,8,IF($L26=11,6,IF($L26=12,5,IF($L26=13,4,IF($L26=14,3,IF($L26=15,2,0)))))))+IF($L26=16,1,IF($L26=17,0,0))</f>
        <v>9</v>
      </c>
      <c r="N26" s="137"/>
      <c r="O26" s="16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35"/>
      <c r="Q26" s="16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210"/>
      <c r="S26" s="16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192"/>
      <c r="U26" s="16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48"/>
      <c r="W26" s="16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213"/>
      <c r="Y26" s="57">
        <f t="shared" si="9"/>
        <v>0</v>
      </c>
      <c r="Z26" s="1" t="s">
        <v>329</v>
      </c>
      <c r="AA26" s="27"/>
      <c r="AB26" s="13"/>
    </row>
    <row r="28" spans="1:6" ht="15.75">
      <c r="A28" s="238" t="s">
        <v>439</v>
      </c>
      <c r="B28" s="238"/>
      <c r="C28" s="238"/>
      <c r="D28" s="238"/>
      <c r="E28" s="238"/>
      <c r="F28" s="238"/>
    </row>
  </sheetData>
  <sheetProtection/>
  <mergeCells count="2">
    <mergeCell ref="T4:W4"/>
    <mergeCell ref="A28:F28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&amp;C&amp;24 600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2" width="8.57421875" style="2" bestFit="1" customWidth="1"/>
    <col min="3" max="3" width="9.28125" style="2" bestFit="1" customWidth="1"/>
    <col min="4" max="4" width="15.28125" style="2" customWidth="1"/>
    <col min="5" max="5" width="13.00390625" style="8" bestFit="1" customWidth="1"/>
    <col min="6" max="6" width="13.421875" style="8" bestFit="1" customWidth="1"/>
    <col min="7" max="7" width="18.28125" style="8" customWidth="1"/>
    <col min="8" max="25" width="7.7109375" style="8" customWidth="1"/>
    <col min="26" max="26" width="16.8515625" style="8" bestFit="1" customWidth="1"/>
    <col min="27" max="27" width="11.57421875" style="29" bestFit="1" customWidth="1"/>
    <col min="28" max="28" width="106.28125" style="10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6"/>
    </row>
    <row r="4" spans="1:2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3"/>
      <c r="U4" s="233"/>
      <c r="V4" s="233"/>
      <c r="W4" s="233"/>
      <c r="X4" s="45"/>
      <c r="Y4" s="46"/>
    </row>
    <row r="5" spans="1:25" ht="15.75">
      <c r="A5" s="47"/>
      <c r="B5" s="47"/>
      <c r="C5" s="172" t="s">
        <v>453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6"/>
      <c r="O5" s="47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47"/>
      <c r="B6" s="47"/>
      <c r="C6" s="47"/>
      <c r="D6" s="47"/>
      <c r="E6" s="47"/>
      <c r="F6" s="47"/>
      <c r="G6" s="47"/>
      <c r="H6" s="45"/>
      <c r="I6" s="45"/>
      <c r="J6" s="70"/>
      <c r="K6" s="62"/>
      <c r="L6" s="46"/>
      <c r="M6" s="46"/>
      <c r="N6" s="45"/>
      <c r="O6" s="45"/>
      <c r="P6" s="70"/>
      <c r="Q6" s="47"/>
      <c r="R6" s="45"/>
      <c r="S6" s="45"/>
      <c r="T6" s="45"/>
      <c r="U6" s="45"/>
      <c r="V6" s="156"/>
      <c r="W6" s="45"/>
      <c r="X6" s="156"/>
      <c r="Y6" s="45"/>
    </row>
    <row r="7" spans="1:28" ht="31.5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24" t="s">
        <v>1</v>
      </c>
      <c r="AB7" s="7" t="s">
        <v>2</v>
      </c>
    </row>
    <row r="8" spans="1:28" ht="15.75">
      <c r="A8" s="97"/>
      <c r="B8" s="98"/>
      <c r="C8" s="98"/>
      <c r="D8" s="98"/>
      <c r="E8" s="98"/>
      <c r="F8" s="98"/>
      <c r="G8" s="99"/>
      <c r="Z8" s="98"/>
      <c r="AA8" s="107"/>
      <c r="AB8" s="101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3"/>
      <c r="AA9" s="24"/>
      <c r="AB9" s="7"/>
    </row>
    <row r="10" spans="1:28" ht="15.75">
      <c r="A10" s="218">
        <v>1</v>
      </c>
      <c r="B10" s="4">
        <v>28</v>
      </c>
      <c r="C10" s="4">
        <v>110348</v>
      </c>
      <c r="D10" s="4" t="s">
        <v>11</v>
      </c>
      <c r="E10" s="1" t="s">
        <v>178</v>
      </c>
      <c r="F10" s="1" t="s">
        <v>177</v>
      </c>
      <c r="G10" s="56">
        <f aca="true" t="shared" si="0" ref="G10:G25">I10+K10+M10+O10+Q10+S10+U10+W10+Y10</f>
        <v>166</v>
      </c>
      <c r="H10" s="223">
        <v>2</v>
      </c>
      <c r="I10" s="57">
        <f aca="true" t="shared" si="1" ref="I10:I25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35">
        <v>2</v>
      </c>
      <c r="K10" s="57">
        <f aca="true" t="shared" si="2" ref="K10:K25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48">
        <v>2</v>
      </c>
      <c r="M10" s="57">
        <f aca="true" t="shared" si="3" ref="M10:M25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37">
        <v>2</v>
      </c>
      <c r="O10" s="57">
        <f aca="true" t="shared" si="4" ref="O10:O25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35">
        <v>2</v>
      </c>
      <c r="Q10" s="57">
        <f aca="true" t="shared" si="5" ref="Q10:Q2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210">
        <v>2</v>
      </c>
      <c r="S10" s="57">
        <f aca="true" t="shared" si="6" ref="S10:S25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92"/>
      <c r="U10" s="57">
        <f aca="true" t="shared" si="7" ref="U10:U2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>
        <v>1</v>
      </c>
      <c r="W10" s="57">
        <f aca="true" t="shared" si="8" ref="W10:W25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85">
        <v>1</v>
      </c>
      <c r="Y10" s="57">
        <f aca="true" t="shared" si="9" ref="Y10:Y25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40" t="s">
        <v>89</v>
      </c>
      <c r="AA10" s="27"/>
      <c r="AB10" s="74" t="s">
        <v>382</v>
      </c>
    </row>
    <row r="11" spans="1:28" ht="15.75">
      <c r="A11" s="218">
        <v>2</v>
      </c>
      <c r="B11" s="4">
        <v>60</v>
      </c>
      <c r="C11" s="4">
        <v>110823</v>
      </c>
      <c r="D11" s="4" t="s">
        <v>11</v>
      </c>
      <c r="E11" s="1" t="s">
        <v>93</v>
      </c>
      <c r="F11" s="1" t="s">
        <v>180</v>
      </c>
      <c r="G11" s="56">
        <f t="shared" si="0"/>
        <v>138</v>
      </c>
      <c r="H11" s="223">
        <v>3</v>
      </c>
      <c r="I11" s="57">
        <f t="shared" si="1"/>
        <v>18</v>
      </c>
      <c r="J11" s="135">
        <v>6</v>
      </c>
      <c r="K11" s="57">
        <f t="shared" si="2"/>
        <v>12</v>
      </c>
      <c r="L11" s="137">
        <v>3</v>
      </c>
      <c r="M11" s="57">
        <f t="shared" si="3"/>
        <v>18</v>
      </c>
      <c r="N11" s="137">
        <v>3</v>
      </c>
      <c r="O11" s="57">
        <f t="shared" si="4"/>
        <v>18</v>
      </c>
      <c r="P11" s="135">
        <v>3</v>
      </c>
      <c r="Q11" s="57">
        <f t="shared" si="5"/>
        <v>18</v>
      </c>
      <c r="R11" s="226">
        <v>3</v>
      </c>
      <c r="S11" s="57">
        <f t="shared" si="6"/>
        <v>18</v>
      </c>
      <c r="T11" s="192"/>
      <c r="U11" s="57">
        <f t="shared" si="7"/>
        <v>0</v>
      </c>
      <c r="V11" s="137">
        <v>3</v>
      </c>
      <c r="W11" s="57">
        <f t="shared" si="8"/>
        <v>18</v>
      </c>
      <c r="X11" s="85">
        <v>3</v>
      </c>
      <c r="Y11" s="57">
        <f t="shared" si="9"/>
        <v>18</v>
      </c>
      <c r="Z11" s="140" t="s">
        <v>238</v>
      </c>
      <c r="AA11" s="28" t="s">
        <v>16</v>
      </c>
      <c r="AB11" s="21" t="s">
        <v>369</v>
      </c>
    </row>
    <row r="12" spans="1:28" ht="15.75">
      <c r="A12" s="218">
        <v>3</v>
      </c>
      <c r="B12" s="4">
        <v>24</v>
      </c>
      <c r="C12" s="17">
        <v>110062</v>
      </c>
      <c r="D12" s="4" t="s">
        <v>11</v>
      </c>
      <c r="E12" s="1" t="s">
        <v>71</v>
      </c>
      <c r="F12" s="1" t="s">
        <v>72</v>
      </c>
      <c r="G12" s="56">
        <f t="shared" si="0"/>
        <v>121</v>
      </c>
      <c r="H12" s="208"/>
      <c r="I12" s="57">
        <f t="shared" si="1"/>
        <v>0</v>
      </c>
      <c r="J12" s="128">
        <v>3</v>
      </c>
      <c r="K12" s="57">
        <f t="shared" si="2"/>
        <v>18</v>
      </c>
      <c r="L12" s="148">
        <v>1</v>
      </c>
      <c r="M12" s="57">
        <f t="shared" si="3"/>
        <v>23</v>
      </c>
      <c r="N12" s="137">
        <v>1</v>
      </c>
      <c r="O12" s="57">
        <f t="shared" si="4"/>
        <v>23</v>
      </c>
      <c r="P12" s="128">
        <v>1</v>
      </c>
      <c r="Q12" s="57">
        <f t="shared" si="5"/>
        <v>23</v>
      </c>
      <c r="R12" s="210"/>
      <c r="S12" s="57">
        <f t="shared" si="6"/>
        <v>0</v>
      </c>
      <c r="T12" s="192"/>
      <c r="U12" s="57">
        <f t="shared" si="7"/>
        <v>0</v>
      </c>
      <c r="V12" s="148">
        <v>5</v>
      </c>
      <c r="W12" s="57">
        <f t="shared" si="8"/>
        <v>14</v>
      </c>
      <c r="X12" s="135">
        <v>2</v>
      </c>
      <c r="Y12" s="16">
        <f t="shared" si="9"/>
        <v>20</v>
      </c>
      <c r="Z12" s="1" t="s">
        <v>70</v>
      </c>
      <c r="AA12" s="27" t="s">
        <v>5</v>
      </c>
      <c r="AB12" s="13" t="s">
        <v>350</v>
      </c>
    </row>
    <row r="13" spans="1:29" ht="15.75">
      <c r="A13" s="25">
        <v>4</v>
      </c>
      <c r="B13" s="4">
        <v>666</v>
      </c>
      <c r="C13" s="17" t="s">
        <v>281</v>
      </c>
      <c r="D13" s="4" t="s">
        <v>11</v>
      </c>
      <c r="E13" s="1" t="s">
        <v>60</v>
      </c>
      <c r="F13" s="1" t="s">
        <v>61</v>
      </c>
      <c r="G13" s="56">
        <f t="shared" si="0"/>
        <v>80</v>
      </c>
      <c r="H13" s="223">
        <v>4</v>
      </c>
      <c r="I13" s="57">
        <f t="shared" si="1"/>
        <v>16</v>
      </c>
      <c r="J13" s="128"/>
      <c r="K13" s="57">
        <f t="shared" si="2"/>
        <v>0</v>
      </c>
      <c r="L13" s="148"/>
      <c r="M13" s="57">
        <f t="shared" si="3"/>
        <v>0</v>
      </c>
      <c r="N13" s="137">
        <v>7</v>
      </c>
      <c r="O13" s="57">
        <f t="shared" si="4"/>
        <v>11</v>
      </c>
      <c r="P13" s="128">
        <v>5</v>
      </c>
      <c r="Q13" s="57">
        <f t="shared" si="5"/>
        <v>14</v>
      </c>
      <c r="R13" s="210">
        <v>4</v>
      </c>
      <c r="S13" s="57">
        <f t="shared" si="6"/>
        <v>16</v>
      </c>
      <c r="T13" s="192"/>
      <c r="U13" s="57">
        <f t="shared" si="7"/>
        <v>0</v>
      </c>
      <c r="V13" s="148">
        <v>6</v>
      </c>
      <c r="W13" s="57">
        <f t="shared" si="8"/>
        <v>12</v>
      </c>
      <c r="X13" s="85">
        <v>7</v>
      </c>
      <c r="Y13" s="57">
        <f t="shared" si="9"/>
        <v>11</v>
      </c>
      <c r="Z13" s="1" t="s">
        <v>59</v>
      </c>
      <c r="AA13" s="28" t="s">
        <v>6</v>
      </c>
      <c r="AB13" s="21" t="s">
        <v>376</v>
      </c>
      <c r="AC13" s="125"/>
    </row>
    <row r="14" spans="1:28" ht="15.75">
      <c r="A14" s="25">
        <v>4</v>
      </c>
      <c r="B14" s="5">
        <v>73</v>
      </c>
      <c r="C14" s="17" t="s">
        <v>281</v>
      </c>
      <c r="D14" s="4" t="s">
        <v>11</v>
      </c>
      <c r="E14" s="1" t="s">
        <v>132</v>
      </c>
      <c r="F14" s="1" t="s">
        <v>69</v>
      </c>
      <c r="G14" s="56">
        <f t="shared" si="0"/>
        <v>80</v>
      </c>
      <c r="H14" s="208">
        <v>1</v>
      </c>
      <c r="I14" s="57">
        <f t="shared" si="1"/>
        <v>23</v>
      </c>
      <c r="J14" s="128">
        <v>5</v>
      </c>
      <c r="K14" s="57">
        <f t="shared" si="2"/>
        <v>14</v>
      </c>
      <c r="L14" s="148"/>
      <c r="M14" s="57">
        <f t="shared" si="3"/>
        <v>0</v>
      </c>
      <c r="N14" s="137"/>
      <c r="O14" s="57">
        <f t="shared" si="4"/>
        <v>0</v>
      </c>
      <c r="P14" s="128"/>
      <c r="Q14" s="57">
        <f t="shared" si="5"/>
        <v>0</v>
      </c>
      <c r="R14" s="210">
        <v>1</v>
      </c>
      <c r="S14" s="57">
        <f t="shared" si="6"/>
        <v>23</v>
      </c>
      <c r="T14" s="192"/>
      <c r="U14" s="57">
        <f t="shared" si="7"/>
        <v>0</v>
      </c>
      <c r="V14" s="148">
        <v>2</v>
      </c>
      <c r="W14" s="57">
        <f t="shared" si="8"/>
        <v>20</v>
      </c>
      <c r="X14" s="85"/>
      <c r="Y14" s="57">
        <f t="shared" si="9"/>
        <v>0</v>
      </c>
      <c r="Z14" s="1" t="s">
        <v>67</v>
      </c>
      <c r="AA14" s="27" t="s">
        <v>6</v>
      </c>
      <c r="AB14" s="21"/>
    </row>
    <row r="15" spans="1:28" ht="15.75">
      <c r="A15" s="25">
        <v>6</v>
      </c>
      <c r="B15" s="4">
        <v>95</v>
      </c>
      <c r="C15" s="17" t="s">
        <v>281</v>
      </c>
      <c r="D15" s="4" t="s">
        <v>11</v>
      </c>
      <c r="E15" s="1" t="s">
        <v>103</v>
      </c>
      <c r="F15" s="1" t="s">
        <v>47</v>
      </c>
      <c r="G15" s="56">
        <f t="shared" si="0"/>
        <v>76</v>
      </c>
      <c r="H15" s="208">
        <v>6</v>
      </c>
      <c r="I15" s="57">
        <f t="shared" si="1"/>
        <v>12</v>
      </c>
      <c r="J15" s="128">
        <v>11</v>
      </c>
      <c r="K15" s="57">
        <f t="shared" si="2"/>
        <v>6</v>
      </c>
      <c r="L15" s="148">
        <v>7</v>
      </c>
      <c r="M15" s="57">
        <f t="shared" si="3"/>
        <v>11</v>
      </c>
      <c r="N15" s="137">
        <v>8</v>
      </c>
      <c r="O15" s="57">
        <f t="shared" si="4"/>
        <v>10</v>
      </c>
      <c r="P15" s="128"/>
      <c r="Q15" s="57">
        <f t="shared" si="5"/>
        <v>0</v>
      </c>
      <c r="R15" s="210">
        <v>6</v>
      </c>
      <c r="S15" s="57">
        <f t="shared" si="6"/>
        <v>12</v>
      </c>
      <c r="T15" s="192"/>
      <c r="U15" s="57">
        <f t="shared" si="7"/>
        <v>0</v>
      </c>
      <c r="V15" s="148">
        <v>7</v>
      </c>
      <c r="W15" s="57">
        <f t="shared" si="8"/>
        <v>11</v>
      </c>
      <c r="X15" s="85">
        <v>5</v>
      </c>
      <c r="Y15" s="57">
        <f t="shared" si="9"/>
        <v>14</v>
      </c>
      <c r="Z15" s="1" t="s">
        <v>33</v>
      </c>
      <c r="AA15" s="27" t="s">
        <v>6</v>
      </c>
      <c r="AB15" s="7" t="s">
        <v>364</v>
      </c>
    </row>
    <row r="16" spans="1:28" ht="15.75">
      <c r="A16" s="25">
        <v>6</v>
      </c>
      <c r="B16" s="4">
        <v>121</v>
      </c>
      <c r="C16" s="4" t="s">
        <v>281</v>
      </c>
      <c r="D16" s="4" t="s">
        <v>11</v>
      </c>
      <c r="E16" s="1" t="s">
        <v>125</v>
      </c>
      <c r="F16" s="1" t="s">
        <v>126</v>
      </c>
      <c r="G16" s="56">
        <f t="shared" si="0"/>
        <v>76</v>
      </c>
      <c r="H16" s="207">
        <v>5</v>
      </c>
      <c r="I16" s="57">
        <f t="shared" si="1"/>
        <v>14</v>
      </c>
      <c r="J16" s="142">
        <v>10</v>
      </c>
      <c r="K16" s="57">
        <f t="shared" si="2"/>
        <v>8</v>
      </c>
      <c r="L16" s="150">
        <v>6</v>
      </c>
      <c r="M16" s="57">
        <f t="shared" si="3"/>
        <v>12</v>
      </c>
      <c r="N16" s="149">
        <v>6</v>
      </c>
      <c r="O16" s="57">
        <f t="shared" si="4"/>
        <v>12</v>
      </c>
      <c r="P16" s="186">
        <v>4</v>
      </c>
      <c r="Q16" s="57">
        <f t="shared" si="5"/>
        <v>16</v>
      </c>
      <c r="R16" s="229">
        <v>5</v>
      </c>
      <c r="S16" s="57">
        <f t="shared" si="6"/>
        <v>14</v>
      </c>
      <c r="T16" s="198"/>
      <c r="U16" s="57">
        <f t="shared" si="7"/>
        <v>0</v>
      </c>
      <c r="V16" s="150"/>
      <c r="W16" s="57">
        <f t="shared" si="8"/>
        <v>0</v>
      </c>
      <c r="X16" s="186"/>
      <c r="Y16" s="57">
        <f t="shared" si="9"/>
        <v>0</v>
      </c>
      <c r="Z16" s="1" t="s">
        <v>33</v>
      </c>
      <c r="AA16" s="27" t="s">
        <v>4</v>
      </c>
      <c r="AB16" s="7"/>
    </row>
    <row r="17" spans="1:29" s="125" customFormat="1" ht="15.75">
      <c r="A17" s="25">
        <v>8</v>
      </c>
      <c r="B17" s="4">
        <v>62</v>
      </c>
      <c r="C17" s="4">
        <v>110566</v>
      </c>
      <c r="D17" s="4" t="s">
        <v>11</v>
      </c>
      <c r="E17" s="12" t="s">
        <v>287</v>
      </c>
      <c r="F17" s="12" t="s">
        <v>288</v>
      </c>
      <c r="G17" s="56">
        <f t="shared" si="0"/>
        <v>70</v>
      </c>
      <c r="H17" s="223">
        <v>8</v>
      </c>
      <c r="I17" s="57">
        <f t="shared" si="1"/>
        <v>10</v>
      </c>
      <c r="J17" s="142"/>
      <c r="K17" s="57">
        <f t="shared" si="2"/>
        <v>0</v>
      </c>
      <c r="L17" s="142">
        <v>8</v>
      </c>
      <c r="M17" s="57">
        <f t="shared" si="3"/>
        <v>10</v>
      </c>
      <c r="N17" s="137">
        <v>9</v>
      </c>
      <c r="O17" s="57">
        <f t="shared" si="4"/>
        <v>9</v>
      </c>
      <c r="P17" s="128">
        <v>7</v>
      </c>
      <c r="Q17" s="57">
        <f t="shared" si="5"/>
        <v>11</v>
      </c>
      <c r="R17" s="210">
        <v>8</v>
      </c>
      <c r="S17" s="57">
        <f t="shared" si="6"/>
        <v>10</v>
      </c>
      <c r="T17" s="192"/>
      <c r="U17" s="57">
        <f t="shared" si="7"/>
        <v>0</v>
      </c>
      <c r="V17" s="148">
        <v>8</v>
      </c>
      <c r="W17" s="57">
        <f t="shared" si="8"/>
        <v>10</v>
      </c>
      <c r="X17" s="85">
        <v>8</v>
      </c>
      <c r="Y17" s="57">
        <f t="shared" si="9"/>
        <v>10</v>
      </c>
      <c r="Z17" s="12" t="s">
        <v>33</v>
      </c>
      <c r="AA17" s="27" t="s">
        <v>6</v>
      </c>
      <c r="AB17" s="7" t="s">
        <v>342</v>
      </c>
      <c r="AC17" s="8"/>
    </row>
    <row r="18" spans="1:28" ht="15.75">
      <c r="A18" s="25">
        <v>9</v>
      </c>
      <c r="B18" s="4">
        <v>87</v>
      </c>
      <c r="C18" s="17">
        <v>110328</v>
      </c>
      <c r="D18" s="4" t="s">
        <v>11</v>
      </c>
      <c r="E18" s="31" t="s">
        <v>54</v>
      </c>
      <c r="F18" s="12" t="s">
        <v>55</v>
      </c>
      <c r="G18" s="56">
        <f t="shared" si="0"/>
        <v>57</v>
      </c>
      <c r="H18" s="207"/>
      <c r="I18" s="57">
        <f t="shared" si="1"/>
        <v>0</v>
      </c>
      <c r="J18" s="142">
        <v>9</v>
      </c>
      <c r="K18" s="57">
        <f t="shared" si="2"/>
        <v>9</v>
      </c>
      <c r="L18" s="148">
        <v>4</v>
      </c>
      <c r="M18" s="57">
        <f t="shared" si="3"/>
        <v>16</v>
      </c>
      <c r="N18" s="149"/>
      <c r="O18" s="57">
        <f t="shared" si="4"/>
        <v>0</v>
      </c>
      <c r="P18" s="122"/>
      <c r="Q18" s="57">
        <f t="shared" si="5"/>
        <v>0</v>
      </c>
      <c r="R18" s="222"/>
      <c r="S18" s="57">
        <f t="shared" si="6"/>
        <v>0</v>
      </c>
      <c r="T18" s="198"/>
      <c r="U18" s="57">
        <f t="shared" si="7"/>
        <v>0</v>
      </c>
      <c r="V18" s="148">
        <v>4</v>
      </c>
      <c r="W18" s="57">
        <f t="shared" si="8"/>
        <v>16</v>
      </c>
      <c r="X18" s="186">
        <v>4</v>
      </c>
      <c r="Y18" s="57">
        <f t="shared" si="9"/>
        <v>16</v>
      </c>
      <c r="Z18" s="12" t="s">
        <v>53</v>
      </c>
      <c r="AA18" s="27" t="s">
        <v>3</v>
      </c>
      <c r="AB18" s="18"/>
    </row>
    <row r="19" spans="1:28" ht="15.75">
      <c r="A19" s="25">
        <v>10</v>
      </c>
      <c r="B19" s="4">
        <v>146</v>
      </c>
      <c r="C19" s="4">
        <v>110428</v>
      </c>
      <c r="D19" s="4" t="s">
        <v>11</v>
      </c>
      <c r="E19" s="1" t="s">
        <v>179</v>
      </c>
      <c r="F19" s="1" t="s">
        <v>51</v>
      </c>
      <c r="G19" s="56">
        <f t="shared" si="0"/>
        <v>50</v>
      </c>
      <c r="H19" s="207"/>
      <c r="I19" s="57">
        <f t="shared" si="1"/>
        <v>0</v>
      </c>
      <c r="J19" s="142">
        <v>8</v>
      </c>
      <c r="K19" s="57">
        <f t="shared" si="2"/>
        <v>10</v>
      </c>
      <c r="L19" s="149">
        <v>5</v>
      </c>
      <c r="M19" s="57">
        <f t="shared" si="3"/>
        <v>14</v>
      </c>
      <c r="N19" s="149">
        <v>5</v>
      </c>
      <c r="O19" s="57">
        <f t="shared" si="4"/>
        <v>14</v>
      </c>
      <c r="P19" s="128">
        <v>6</v>
      </c>
      <c r="Q19" s="57">
        <f t="shared" si="5"/>
        <v>12</v>
      </c>
      <c r="R19" s="209"/>
      <c r="S19" s="57">
        <f t="shared" si="6"/>
        <v>0</v>
      </c>
      <c r="T19" s="198"/>
      <c r="U19" s="57">
        <f t="shared" si="7"/>
        <v>0</v>
      </c>
      <c r="V19" s="148"/>
      <c r="W19" s="57">
        <f t="shared" si="8"/>
        <v>0</v>
      </c>
      <c r="X19" s="186"/>
      <c r="Y19" s="57">
        <f t="shared" si="9"/>
        <v>0</v>
      </c>
      <c r="Z19" s="1"/>
      <c r="AA19" s="27"/>
      <c r="AB19" s="7"/>
    </row>
    <row r="20" spans="1:28" ht="15.75">
      <c r="A20" s="25">
        <v>11</v>
      </c>
      <c r="B20" s="4">
        <v>12</v>
      </c>
      <c r="C20" s="17" t="s">
        <v>281</v>
      </c>
      <c r="D20" s="4" t="s">
        <v>11</v>
      </c>
      <c r="E20" s="1" t="s">
        <v>284</v>
      </c>
      <c r="F20" s="1" t="s">
        <v>285</v>
      </c>
      <c r="G20" s="56">
        <f t="shared" si="0"/>
        <v>23</v>
      </c>
      <c r="H20" s="223"/>
      <c r="I20" s="57">
        <f t="shared" si="1"/>
        <v>0</v>
      </c>
      <c r="J20" s="142">
        <v>1</v>
      </c>
      <c r="K20" s="57">
        <f t="shared" si="2"/>
        <v>23</v>
      </c>
      <c r="L20" s="142"/>
      <c r="M20" s="57">
        <f t="shared" si="3"/>
        <v>0</v>
      </c>
      <c r="N20" s="137"/>
      <c r="O20" s="57">
        <f t="shared" si="4"/>
        <v>0</v>
      </c>
      <c r="P20" s="128"/>
      <c r="Q20" s="57">
        <f t="shared" si="5"/>
        <v>0</v>
      </c>
      <c r="R20" s="210"/>
      <c r="S20" s="57">
        <f t="shared" si="6"/>
        <v>0</v>
      </c>
      <c r="T20" s="192"/>
      <c r="U20" s="57">
        <f t="shared" si="7"/>
        <v>0</v>
      </c>
      <c r="V20" s="148"/>
      <c r="W20" s="57">
        <f t="shared" si="8"/>
        <v>0</v>
      </c>
      <c r="X20" s="85"/>
      <c r="Y20" s="57">
        <f t="shared" si="9"/>
        <v>0</v>
      </c>
      <c r="Z20" s="1" t="s">
        <v>286</v>
      </c>
      <c r="AA20" s="27" t="s">
        <v>8</v>
      </c>
      <c r="AB20" s="7"/>
    </row>
    <row r="21" spans="1:28" ht="15.75">
      <c r="A21" s="25">
        <v>12</v>
      </c>
      <c r="B21" s="4">
        <v>10</v>
      </c>
      <c r="C21" s="4" t="s">
        <v>281</v>
      </c>
      <c r="D21" s="4" t="s">
        <v>11</v>
      </c>
      <c r="E21" s="1" t="s">
        <v>93</v>
      </c>
      <c r="F21" s="1" t="s">
        <v>119</v>
      </c>
      <c r="G21" s="56">
        <f t="shared" si="0"/>
        <v>22</v>
      </c>
      <c r="H21" s="207">
        <v>7</v>
      </c>
      <c r="I21" s="57">
        <f t="shared" si="1"/>
        <v>11</v>
      </c>
      <c r="J21" s="141"/>
      <c r="K21" s="57">
        <f t="shared" si="2"/>
        <v>0</v>
      </c>
      <c r="L21" s="141"/>
      <c r="M21" s="57">
        <f t="shared" si="3"/>
        <v>0</v>
      </c>
      <c r="N21" s="141"/>
      <c r="O21" s="57">
        <f t="shared" si="4"/>
        <v>0</v>
      </c>
      <c r="P21" s="141"/>
      <c r="Q21" s="57">
        <f t="shared" si="5"/>
        <v>0</v>
      </c>
      <c r="R21" s="207">
        <v>7</v>
      </c>
      <c r="S21" s="57">
        <f t="shared" si="6"/>
        <v>11</v>
      </c>
      <c r="T21" s="192"/>
      <c r="U21" s="57">
        <f t="shared" si="7"/>
        <v>0</v>
      </c>
      <c r="V21" s="148"/>
      <c r="W21" s="57">
        <f t="shared" si="8"/>
        <v>0</v>
      </c>
      <c r="X21" s="85"/>
      <c r="Y21" s="57">
        <f t="shared" si="9"/>
        <v>0</v>
      </c>
      <c r="Z21" s="1" t="s">
        <v>224</v>
      </c>
      <c r="AA21" s="27"/>
      <c r="AB21" s="7"/>
    </row>
    <row r="22" spans="1:28" ht="15.75">
      <c r="A22" s="25">
        <v>13</v>
      </c>
      <c r="B22" s="17">
        <v>23</v>
      </c>
      <c r="C22" s="17"/>
      <c r="D22" s="4" t="s">
        <v>11</v>
      </c>
      <c r="E22" s="18" t="s">
        <v>206</v>
      </c>
      <c r="F22" s="18" t="s">
        <v>207</v>
      </c>
      <c r="G22" s="56">
        <f t="shared" si="0"/>
        <v>16</v>
      </c>
      <c r="H22" s="223"/>
      <c r="I22" s="57">
        <f t="shared" si="1"/>
        <v>0</v>
      </c>
      <c r="J22" s="135"/>
      <c r="K22" s="57">
        <f t="shared" si="2"/>
        <v>0</v>
      </c>
      <c r="L22" s="148"/>
      <c r="M22" s="57">
        <f t="shared" si="3"/>
        <v>0</v>
      </c>
      <c r="N22" s="137">
        <v>4</v>
      </c>
      <c r="O22" s="57">
        <f t="shared" si="4"/>
        <v>16</v>
      </c>
      <c r="P22" s="128"/>
      <c r="Q22" s="57">
        <f t="shared" si="5"/>
        <v>0</v>
      </c>
      <c r="R22" s="210"/>
      <c r="S22" s="57">
        <f t="shared" si="6"/>
        <v>0</v>
      </c>
      <c r="T22" s="192"/>
      <c r="U22" s="57">
        <f t="shared" si="7"/>
        <v>0</v>
      </c>
      <c r="V22" s="148"/>
      <c r="W22" s="57">
        <f t="shared" si="8"/>
        <v>0</v>
      </c>
      <c r="X22" s="85"/>
      <c r="Y22" s="57">
        <f t="shared" si="9"/>
        <v>0</v>
      </c>
      <c r="Z22" s="1" t="s">
        <v>209</v>
      </c>
      <c r="AA22" s="27" t="s">
        <v>16</v>
      </c>
      <c r="AB22" s="21"/>
    </row>
    <row r="23" spans="1:28" ht="15.75">
      <c r="A23" s="25">
        <v>13</v>
      </c>
      <c r="B23" s="4">
        <v>77</v>
      </c>
      <c r="C23" s="17" t="s">
        <v>281</v>
      </c>
      <c r="D23" s="4" t="s">
        <v>11</v>
      </c>
      <c r="E23" s="1" t="s">
        <v>134</v>
      </c>
      <c r="F23" s="1" t="s">
        <v>135</v>
      </c>
      <c r="G23" s="56">
        <f t="shared" si="0"/>
        <v>16</v>
      </c>
      <c r="H23" s="208"/>
      <c r="I23" s="57">
        <f t="shared" si="1"/>
        <v>0</v>
      </c>
      <c r="J23" s="128">
        <v>4</v>
      </c>
      <c r="K23" s="57">
        <f t="shared" si="2"/>
        <v>16</v>
      </c>
      <c r="L23" s="148"/>
      <c r="M23" s="57">
        <f t="shared" si="3"/>
        <v>0</v>
      </c>
      <c r="N23" s="137"/>
      <c r="O23" s="57">
        <f t="shared" si="4"/>
        <v>0</v>
      </c>
      <c r="P23" s="128"/>
      <c r="Q23" s="57">
        <f t="shared" si="5"/>
        <v>0</v>
      </c>
      <c r="R23" s="210"/>
      <c r="S23" s="57">
        <f t="shared" si="6"/>
        <v>0</v>
      </c>
      <c r="T23" s="192"/>
      <c r="U23" s="57">
        <f t="shared" si="7"/>
        <v>0</v>
      </c>
      <c r="V23" s="148"/>
      <c r="W23" s="57">
        <f t="shared" si="8"/>
        <v>0</v>
      </c>
      <c r="X23" s="85"/>
      <c r="Y23" s="57">
        <f t="shared" si="9"/>
        <v>0</v>
      </c>
      <c r="Z23" s="1" t="s">
        <v>67</v>
      </c>
      <c r="AA23" s="27" t="s">
        <v>3</v>
      </c>
      <c r="AB23" s="7"/>
    </row>
    <row r="24" spans="1:28" ht="15.75">
      <c r="A24" s="25">
        <v>15</v>
      </c>
      <c r="B24" s="4">
        <v>48</v>
      </c>
      <c r="C24" s="4" t="s">
        <v>281</v>
      </c>
      <c r="D24" s="4" t="s">
        <v>11</v>
      </c>
      <c r="E24" s="1" t="s">
        <v>306</v>
      </c>
      <c r="F24" s="1" t="s">
        <v>436</v>
      </c>
      <c r="G24" s="56">
        <f t="shared" si="0"/>
        <v>12</v>
      </c>
      <c r="H24" s="219"/>
      <c r="I24" s="57">
        <f t="shared" si="1"/>
        <v>0</v>
      </c>
      <c r="J24" s="141"/>
      <c r="K24" s="57">
        <f t="shared" si="2"/>
        <v>0</v>
      </c>
      <c r="L24" s="141"/>
      <c r="M24" s="57">
        <f t="shared" si="3"/>
        <v>0</v>
      </c>
      <c r="N24" s="141"/>
      <c r="O24" s="57">
        <f t="shared" si="4"/>
        <v>0</v>
      </c>
      <c r="P24" s="141"/>
      <c r="Q24" s="57">
        <f t="shared" si="5"/>
        <v>0</v>
      </c>
      <c r="R24" s="219"/>
      <c r="S24" s="57">
        <f t="shared" si="6"/>
        <v>0</v>
      </c>
      <c r="T24" s="191"/>
      <c r="U24" s="57">
        <f t="shared" si="7"/>
        <v>0</v>
      </c>
      <c r="V24" s="141"/>
      <c r="W24" s="57">
        <f t="shared" si="8"/>
        <v>0</v>
      </c>
      <c r="X24" s="85">
        <v>6</v>
      </c>
      <c r="Y24" s="57">
        <f t="shared" si="9"/>
        <v>12</v>
      </c>
      <c r="Z24" s="1"/>
      <c r="AA24" s="27"/>
      <c r="AB24" s="7"/>
    </row>
    <row r="25" spans="1:28" ht="15.75">
      <c r="A25" s="25">
        <v>16</v>
      </c>
      <c r="B25" s="4">
        <v>33</v>
      </c>
      <c r="C25" s="4" t="s">
        <v>281</v>
      </c>
      <c r="D25" s="4" t="s">
        <v>11</v>
      </c>
      <c r="E25" s="18" t="s">
        <v>258</v>
      </c>
      <c r="F25" s="18" t="s">
        <v>259</v>
      </c>
      <c r="G25" s="56">
        <f t="shared" si="0"/>
        <v>11</v>
      </c>
      <c r="H25" s="207"/>
      <c r="I25" s="57">
        <f t="shared" si="1"/>
        <v>0</v>
      </c>
      <c r="J25" s="142">
        <v>7</v>
      </c>
      <c r="K25" s="57">
        <f t="shared" si="2"/>
        <v>11</v>
      </c>
      <c r="L25" s="143"/>
      <c r="M25" s="57">
        <f t="shared" si="3"/>
        <v>0</v>
      </c>
      <c r="N25" s="143"/>
      <c r="O25" s="57">
        <f t="shared" si="4"/>
        <v>0</v>
      </c>
      <c r="P25" s="143"/>
      <c r="Q25" s="57">
        <f t="shared" si="5"/>
        <v>0</v>
      </c>
      <c r="R25" s="225"/>
      <c r="S25" s="57">
        <f t="shared" si="6"/>
        <v>0</v>
      </c>
      <c r="T25" s="188"/>
      <c r="U25" s="57">
        <f t="shared" si="7"/>
        <v>0</v>
      </c>
      <c r="V25" s="212"/>
      <c r="W25" s="57">
        <f t="shared" si="8"/>
        <v>0</v>
      </c>
      <c r="X25" s="85"/>
      <c r="Y25" s="57">
        <f t="shared" si="9"/>
        <v>0</v>
      </c>
      <c r="Z25" s="18" t="s">
        <v>260</v>
      </c>
      <c r="AA25" s="28" t="s">
        <v>6</v>
      </c>
      <c r="AB25" s="7"/>
    </row>
  </sheetData>
  <sheetProtection/>
  <mergeCells count="1">
    <mergeCell ref="T4:W4"/>
  </mergeCells>
  <printOptions/>
  <pageMargins left="0.5" right="0.5" top="1" bottom="1" header="0.5" footer="0.5"/>
  <pageSetup fitToHeight="1" fitToWidth="1" horizontalDpi="600" verticalDpi="600" orientation="landscape" paperSize="3" scale="54" r:id="rId1"/>
  <headerFooter alignWithMargins="0">
    <oddHeader>&amp;C&amp;24VET +40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3" width="9.28125" style="2" bestFit="1" customWidth="1"/>
    <col min="4" max="4" width="13.421875" style="2" bestFit="1" customWidth="1"/>
    <col min="5" max="5" width="13.00390625" style="8" bestFit="1" customWidth="1"/>
    <col min="6" max="6" width="12.8515625" style="8" customWidth="1"/>
    <col min="7" max="7" width="18.7109375" style="8" customWidth="1"/>
    <col min="8" max="25" width="7.7109375" style="8" customWidth="1"/>
    <col min="26" max="26" width="19.57421875" style="33" bestFit="1" customWidth="1"/>
    <col min="27" max="27" width="8.00390625" style="36" bestFit="1" customWidth="1"/>
    <col min="28" max="28" width="106.28125" style="10" hidden="1" customWidth="1"/>
    <col min="29" max="29" width="0.13671875" style="8" customWidth="1"/>
    <col min="30" max="16384" width="9.140625" style="8" customWidth="1"/>
  </cols>
  <sheetData>
    <row r="1" spans="1:25" ht="15.75">
      <c r="A1" s="51"/>
      <c r="B1" s="51"/>
      <c r="C1" s="50" t="s">
        <v>160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1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51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>
      <c r="A4" s="51"/>
      <c r="B4" s="47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3"/>
      <c r="U4" s="233"/>
      <c r="V4" s="233"/>
      <c r="W4" s="233"/>
      <c r="X4" s="47"/>
      <c r="Y4" s="47"/>
    </row>
    <row r="5" spans="1:25" ht="15.75">
      <c r="A5" s="51"/>
      <c r="B5" s="47"/>
      <c r="C5" s="172" t="s">
        <v>452</v>
      </c>
      <c r="D5" s="49"/>
      <c r="E5" s="49"/>
      <c r="F5" s="49"/>
      <c r="G5" s="49"/>
      <c r="H5" s="49"/>
      <c r="I5" s="49"/>
      <c r="J5" s="49"/>
      <c r="K5" s="62"/>
      <c r="L5" s="62"/>
      <c r="M5" s="46"/>
      <c r="N5" s="46"/>
      <c r="O5" s="47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51"/>
      <c r="B6" s="47"/>
      <c r="C6" s="47"/>
      <c r="D6" s="47"/>
      <c r="E6" s="47"/>
      <c r="F6" s="47"/>
      <c r="G6" s="47"/>
      <c r="H6" s="45"/>
      <c r="I6" s="46"/>
      <c r="J6" s="70"/>
      <c r="K6" s="45"/>
      <c r="L6" s="62"/>
      <c r="M6" s="62"/>
      <c r="N6" s="45"/>
      <c r="O6" s="46"/>
      <c r="P6" s="70"/>
      <c r="Q6" s="62"/>
      <c r="R6" s="45"/>
      <c r="S6" s="45"/>
      <c r="T6" s="45"/>
      <c r="U6" s="45"/>
      <c r="V6" s="156"/>
      <c r="W6" s="45"/>
      <c r="X6" s="156"/>
      <c r="Y6" s="45"/>
    </row>
    <row r="7" spans="1:28" ht="31.5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268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0" t="s">
        <v>28</v>
      </c>
      <c r="AA7" s="34" t="s">
        <v>1</v>
      </c>
      <c r="AB7" s="7" t="s">
        <v>2</v>
      </c>
    </row>
    <row r="8" spans="1:28" ht="15.75">
      <c r="A8" s="97"/>
      <c r="B8" s="98"/>
      <c r="C8" s="98"/>
      <c r="D8" s="98"/>
      <c r="E8" s="98"/>
      <c r="F8" s="98"/>
      <c r="G8" s="99"/>
      <c r="Z8" s="105"/>
      <c r="AA8" s="100"/>
      <c r="AB8" s="101"/>
    </row>
    <row r="9" spans="1:28" ht="15.75">
      <c r="A9" s="77"/>
      <c r="B9" s="87"/>
      <c r="C9" s="87"/>
      <c r="D9" s="87"/>
      <c r="E9" s="87"/>
      <c r="F9" s="87"/>
      <c r="G9" s="96"/>
      <c r="H9" s="61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102"/>
      <c r="AA9" s="103"/>
      <c r="AB9" s="104"/>
    </row>
    <row r="10" spans="1:28" ht="15.75" customHeight="1">
      <c r="A10" s="218">
        <v>1</v>
      </c>
      <c r="B10" s="4">
        <v>110</v>
      </c>
      <c r="C10" s="4"/>
      <c r="D10" s="4" t="s">
        <v>12</v>
      </c>
      <c r="E10" s="1" t="s">
        <v>118</v>
      </c>
      <c r="F10" s="1" t="s">
        <v>119</v>
      </c>
      <c r="G10" s="56">
        <f aca="true" t="shared" si="0" ref="G10:G22">I10+K10+M10+O10+Q10+S10+U10+W10+Y10</f>
        <v>143</v>
      </c>
      <c r="H10" s="144"/>
      <c r="I10" s="57">
        <f aca="true" t="shared" si="1" ref="I10:I22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28">
        <v>2</v>
      </c>
      <c r="K10" s="57">
        <f aca="true" t="shared" si="2" ref="K10:K22"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148">
        <v>3</v>
      </c>
      <c r="M10" s="57">
        <f aca="true" t="shared" si="3" ref="M10:M22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37">
        <v>2</v>
      </c>
      <c r="O10" s="57">
        <f aca="true" t="shared" si="4" ref="O10:O22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28">
        <v>1</v>
      </c>
      <c r="Q10" s="57">
        <f aca="true" t="shared" si="5" ref="Q10:Q22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89"/>
      <c r="S10" s="57">
        <f aca="true" t="shared" si="6" ref="S10:S22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48">
        <v>1</v>
      </c>
      <c r="U10" s="57">
        <f aca="true" t="shared" si="7" ref="U10:U22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48">
        <v>1</v>
      </c>
      <c r="W10" s="57">
        <f aca="true" t="shared" si="8" ref="W10:W22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213">
        <v>4</v>
      </c>
      <c r="Y10" s="57">
        <f aca="true" t="shared" si="9" ref="Y10:Y22">IF($X10=1,23,IF($X10=2,20,IF($X10=3,18,IF($X10=4,16,IF($X10=5,14,IF($X10=6,12,IF($X10=7,11,IF($X10=8,10,0))))))))+IF($X10=9,9,IF($X10=10,8,IF($X10=11,6,IF($X10=12,5,IF($X10=13,4,IF($X10=14,3,IF($X10=15,2,0)))))))+IF($X10=16,1,IF($X10=17,0,0))</f>
        <v>16</v>
      </c>
      <c r="Z10" s="140" t="s">
        <v>224</v>
      </c>
      <c r="AA10" s="27"/>
      <c r="AB10" s="20"/>
    </row>
    <row r="11" spans="1:29" ht="15.75" customHeight="1">
      <c r="A11" s="218">
        <v>2</v>
      </c>
      <c r="B11" s="4">
        <v>19</v>
      </c>
      <c r="C11" s="17"/>
      <c r="D11" s="4" t="s">
        <v>12</v>
      </c>
      <c r="E11" s="140" t="s">
        <v>144</v>
      </c>
      <c r="F11" s="140" t="s">
        <v>29</v>
      </c>
      <c r="G11" s="56">
        <f t="shared" si="0"/>
        <v>116</v>
      </c>
      <c r="H11" s="144"/>
      <c r="I11" s="57">
        <f t="shared" si="1"/>
        <v>0</v>
      </c>
      <c r="J11" s="128">
        <v>4</v>
      </c>
      <c r="K11" s="57">
        <f t="shared" si="2"/>
        <v>16</v>
      </c>
      <c r="L11" s="130">
        <v>4</v>
      </c>
      <c r="M11" s="57">
        <f t="shared" si="3"/>
        <v>16</v>
      </c>
      <c r="N11" s="137">
        <v>3</v>
      </c>
      <c r="O11" s="57">
        <f t="shared" si="4"/>
        <v>18</v>
      </c>
      <c r="P11" s="128">
        <v>5</v>
      </c>
      <c r="Q11" s="57">
        <f t="shared" si="5"/>
        <v>14</v>
      </c>
      <c r="R11" s="189"/>
      <c r="S11" s="57">
        <f t="shared" si="6"/>
        <v>0</v>
      </c>
      <c r="T11" s="148">
        <v>3</v>
      </c>
      <c r="U11" s="57">
        <f t="shared" si="7"/>
        <v>18</v>
      </c>
      <c r="V11" s="148">
        <v>2</v>
      </c>
      <c r="W11" s="57">
        <f t="shared" si="8"/>
        <v>20</v>
      </c>
      <c r="X11" s="213">
        <v>5</v>
      </c>
      <c r="Y11" s="57">
        <f t="shared" si="9"/>
        <v>14</v>
      </c>
      <c r="Z11" s="32" t="s">
        <v>200</v>
      </c>
      <c r="AA11" s="155"/>
      <c r="AB11" s="21"/>
      <c r="AC11" s="55"/>
    </row>
    <row r="12" spans="1:28" ht="15.75" customHeight="1">
      <c r="A12" s="218">
        <v>3</v>
      </c>
      <c r="B12" s="4">
        <v>15</v>
      </c>
      <c r="C12" s="4"/>
      <c r="D12" s="4" t="s">
        <v>12</v>
      </c>
      <c r="E12" s="12" t="s">
        <v>84</v>
      </c>
      <c r="F12" s="12" t="s">
        <v>183</v>
      </c>
      <c r="G12" s="56">
        <f t="shared" si="0"/>
        <v>91</v>
      </c>
      <c r="H12" s="144"/>
      <c r="I12" s="57">
        <f t="shared" si="1"/>
        <v>0</v>
      </c>
      <c r="J12" s="128">
        <v>5</v>
      </c>
      <c r="K12" s="57">
        <f t="shared" si="2"/>
        <v>14</v>
      </c>
      <c r="L12" s="130"/>
      <c r="M12" s="57">
        <f t="shared" si="3"/>
        <v>0</v>
      </c>
      <c r="N12" s="137">
        <v>4</v>
      </c>
      <c r="O12" s="57">
        <f t="shared" si="4"/>
        <v>16</v>
      </c>
      <c r="P12" s="128">
        <v>4</v>
      </c>
      <c r="Q12" s="57">
        <f t="shared" si="5"/>
        <v>16</v>
      </c>
      <c r="R12" s="187"/>
      <c r="S12" s="57">
        <f t="shared" si="6"/>
        <v>0</v>
      </c>
      <c r="T12" s="148">
        <v>4</v>
      </c>
      <c r="U12" s="57">
        <f t="shared" si="7"/>
        <v>16</v>
      </c>
      <c r="V12" s="148">
        <v>3</v>
      </c>
      <c r="W12" s="57">
        <f t="shared" si="8"/>
        <v>18</v>
      </c>
      <c r="X12" s="213">
        <v>7</v>
      </c>
      <c r="Y12" s="57">
        <f t="shared" si="9"/>
        <v>11</v>
      </c>
      <c r="Z12" s="1"/>
      <c r="AA12" s="27"/>
      <c r="AB12" s="13"/>
    </row>
    <row r="13" spans="1:29" ht="15.75" customHeight="1">
      <c r="A13" s="25">
        <v>4</v>
      </c>
      <c r="B13" s="4">
        <v>5</v>
      </c>
      <c r="C13" s="4"/>
      <c r="D13" s="4" t="s">
        <v>12</v>
      </c>
      <c r="E13" s="12" t="s">
        <v>107</v>
      </c>
      <c r="F13" s="12" t="s">
        <v>108</v>
      </c>
      <c r="G13" s="56">
        <f t="shared" si="0"/>
        <v>83</v>
      </c>
      <c r="H13" s="144"/>
      <c r="I13" s="57">
        <f t="shared" si="1"/>
        <v>0</v>
      </c>
      <c r="J13" s="128"/>
      <c r="K13" s="57">
        <f t="shared" si="2"/>
        <v>0</v>
      </c>
      <c r="L13" s="148">
        <v>2</v>
      </c>
      <c r="M13" s="57">
        <f t="shared" si="3"/>
        <v>20</v>
      </c>
      <c r="N13" s="137">
        <v>1</v>
      </c>
      <c r="O13" s="57">
        <f t="shared" si="4"/>
        <v>23</v>
      </c>
      <c r="P13" s="128">
        <v>2</v>
      </c>
      <c r="Q13" s="57">
        <f t="shared" si="5"/>
        <v>20</v>
      </c>
      <c r="R13" s="189"/>
      <c r="S13" s="57">
        <f t="shared" si="6"/>
        <v>0</v>
      </c>
      <c r="T13" s="137"/>
      <c r="U13" s="57">
        <f t="shared" si="7"/>
        <v>0</v>
      </c>
      <c r="V13" s="148"/>
      <c r="W13" s="57">
        <f t="shared" si="8"/>
        <v>0</v>
      </c>
      <c r="X13" s="213">
        <v>2</v>
      </c>
      <c r="Y13" s="57">
        <f t="shared" si="9"/>
        <v>20</v>
      </c>
      <c r="Z13" s="31" t="s">
        <v>106</v>
      </c>
      <c r="AA13" s="35" t="s">
        <v>10</v>
      </c>
      <c r="AB13" s="7" t="s">
        <v>363</v>
      </c>
      <c r="AC13" s="14" t="s">
        <v>18</v>
      </c>
    </row>
    <row r="14" spans="1:28" ht="15.75" customHeight="1">
      <c r="A14" s="25">
        <v>5</v>
      </c>
      <c r="B14" s="4">
        <v>81</v>
      </c>
      <c r="C14" s="17"/>
      <c r="D14" s="4" t="s">
        <v>12</v>
      </c>
      <c r="E14" s="12" t="s">
        <v>113</v>
      </c>
      <c r="F14" s="12" t="s">
        <v>114</v>
      </c>
      <c r="G14" s="56">
        <f t="shared" si="0"/>
        <v>48</v>
      </c>
      <c r="H14" s="145"/>
      <c r="I14" s="57">
        <f t="shared" si="1"/>
        <v>0</v>
      </c>
      <c r="J14" s="129">
        <v>3</v>
      </c>
      <c r="K14" s="57">
        <f t="shared" si="2"/>
        <v>18</v>
      </c>
      <c r="L14" s="148"/>
      <c r="M14" s="57">
        <f t="shared" si="3"/>
        <v>0</v>
      </c>
      <c r="N14" s="137"/>
      <c r="O14" s="57">
        <f t="shared" si="4"/>
        <v>0</v>
      </c>
      <c r="P14" s="129">
        <v>3</v>
      </c>
      <c r="Q14" s="57">
        <f t="shared" si="5"/>
        <v>18</v>
      </c>
      <c r="R14" s="190"/>
      <c r="S14" s="57">
        <f t="shared" si="6"/>
        <v>0</v>
      </c>
      <c r="T14" s="211"/>
      <c r="U14" s="57">
        <f t="shared" si="7"/>
        <v>0</v>
      </c>
      <c r="V14" s="148"/>
      <c r="W14" s="57">
        <f t="shared" si="8"/>
        <v>0</v>
      </c>
      <c r="X14" s="239">
        <v>6</v>
      </c>
      <c r="Y14" s="57">
        <f t="shared" si="9"/>
        <v>12</v>
      </c>
      <c r="Z14" s="31" t="s">
        <v>112</v>
      </c>
      <c r="AA14" s="35" t="s">
        <v>10</v>
      </c>
      <c r="AB14" s="7"/>
    </row>
    <row r="15" spans="1:29" ht="15.75" customHeight="1">
      <c r="A15" s="25">
        <v>6</v>
      </c>
      <c r="B15" s="147">
        <v>1</v>
      </c>
      <c r="C15" s="17"/>
      <c r="D15" s="4" t="s">
        <v>12</v>
      </c>
      <c r="E15" s="12" t="s">
        <v>109</v>
      </c>
      <c r="F15" s="12" t="s">
        <v>105</v>
      </c>
      <c r="G15" s="56">
        <f t="shared" si="0"/>
        <v>46</v>
      </c>
      <c r="H15" s="144"/>
      <c r="I15" s="57">
        <f t="shared" si="1"/>
        <v>0</v>
      </c>
      <c r="J15" s="128">
        <v>1</v>
      </c>
      <c r="K15" s="57">
        <f t="shared" si="2"/>
        <v>23</v>
      </c>
      <c r="L15" s="148"/>
      <c r="M15" s="57">
        <f t="shared" si="3"/>
        <v>0</v>
      </c>
      <c r="N15" s="137"/>
      <c r="O15" s="57">
        <f t="shared" si="4"/>
        <v>0</v>
      </c>
      <c r="P15" s="128"/>
      <c r="Q15" s="57">
        <f t="shared" si="5"/>
        <v>0</v>
      </c>
      <c r="R15" s="189"/>
      <c r="S15" s="57">
        <f t="shared" si="6"/>
        <v>0</v>
      </c>
      <c r="T15" s="137"/>
      <c r="U15" s="57">
        <f t="shared" si="7"/>
        <v>0</v>
      </c>
      <c r="V15" s="148"/>
      <c r="W15" s="57">
        <f t="shared" si="8"/>
        <v>0</v>
      </c>
      <c r="X15" s="213">
        <v>1</v>
      </c>
      <c r="Y15" s="57">
        <f t="shared" si="9"/>
        <v>23</v>
      </c>
      <c r="Z15" s="31" t="s">
        <v>104</v>
      </c>
      <c r="AA15" s="35" t="s">
        <v>10</v>
      </c>
      <c r="AB15" s="7"/>
      <c r="AC15" s="55"/>
    </row>
    <row r="16" spans="1:28" ht="15.75" customHeight="1">
      <c r="A16" s="25">
        <v>7</v>
      </c>
      <c r="B16" s="4">
        <v>50</v>
      </c>
      <c r="C16" s="17"/>
      <c r="D16" s="17" t="s">
        <v>12</v>
      </c>
      <c r="E16" s="140" t="s">
        <v>247</v>
      </c>
      <c r="F16" s="140" t="s">
        <v>248</v>
      </c>
      <c r="G16" s="56">
        <f t="shared" si="0"/>
        <v>40</v>
      </c>
      <c r="H16" s="144"/>
      <c r="I16" s="57">
        <f t="shared" si="1"/>
        <v>0</v>
      </c>
      <c r="J16" s="128"/>
      <c r="K16" s="57">
        <f t="shared" si="2"/>
        <v>0</v>
      </c>
      <c r="L16" s="130"/>
      <c r="M16" s="57">
        <f t="shared" si="3"/>
        <v>0</v>
      </c>
      <c r="N16" s="137"/>
      <c r="O16" s="57">
        <f t="shared" si="4"/>
        <v>0</v>
      </c>
      <c r="P16" s="128"/>
      <c r="Q16" s="57">
        <f t="shared" si="5"/>
        <v>0</v>
      </c>
      <c r="R16" s="189"/>
      <c r="S16" s="57">
        <f t="shared" si="6"/>
        <v>0</v>
      </c>
      <c r="T16" s="148">
        <v>2</v>
      </c>
      <c r="U16" s="57">
        <f t="shared" si="7"/>
        <v>20</v>
      </c>
      <c r="V16" s="148"/>
      <c r="W16" s="57">
        <f t="shared" si="8"/>
        <v>0</v>
      </c>
      <c r="X16" s="213">
        <v>2</v>
      </c>
      <c r="Y16" s="57">
        <f t="shared" si="9"/>
        <v>20</v>
      </c>
      <c r="Z16" s="32" t="s">
        <v>249</v>
      </c>
      <c r="AA16" s="35"/>
      <c r="AB16" s="7"/>
    </row>
    <row r="17" spans="1:29" ht="16.5" customHeight="1">
      <c r="A17" s="25">
        <v>8</v>
      </c>
      <c r="B17" s="4">
        <v>60</v>
      </c>
      <c r="C17" s="4"/>
      <c r="D17" s="17" t="s">
        <v>12</v>
      </c>
      <c r="E17" s="140" t="s">
        <v>326</v>
      </c>
      <c r="F17" s="140" t="s">
        <v>327</v>
      </c>
      <c r="G17" s="56">
        <f t="shared" si="0"/>
        <v>23</v>
      </c>
      <c r="H17" s="144"/>
      <c r="I17" s="57">
        <f t="shared" si="1"/>
        <v>0</v>
      </c>
      <c r="J17" s="128"/>
      <c r="K17" s="57">
        <f t="shared" si="2"/>
        <v>0</v>
      </c>
      <c r="L17" s="148">
        <v>1</v>
      </c>
      <c r="M17" s="57">
        <f t="shared" si="3"/>
        <v>23</v>
      </c>
      <c r="N17" s="137"/>
      <c r="O17" s="57">
        <f t="shared" si="4"/>
        <v>0</v>
      </c>
      <c r="P17" s="128"/>
      <c r="Q17" s="57">
        <f t="shared" si="5"/>
        <v>0</v>
      </c>
      <c r="R17" s="189"/>
      <c r="S17" s="57">
        <f t="shared" si="6"/>
        <v>0</v>
      </c>
      <c r="T17" s="137"/>
      <c r="U17" s="57">
        <f t="shared" si="7"/>
        <v>0</v>
      </c>
      <c r="V17" s="148"/>
      <c r="W17" s="57">
        <f t="shared" si="8"/>
        <v>0</v>
      </c>
      <c r="X17" s="213"/>
      <c r="Y17" s="57">
        <f t="shared" si="9"/>
        <v>0</v>
      </c>
      <c r="Z17" s="31"/>
      <c r="AA17" s="35"/>
      <c r="AB17" s="7"/>
      <c r="AC17" s="115"/>
    </row>
    <row r="18" spans="1:28" ht="15.75" customHeight="1">
      <c r="A18" s="25">
        <v>9</v>
      </c>
      <c r="B18" s="4">
        <v>8</v>
      </c>
      <c r="C18" s="4"/>
      <c r="D18" s="4" t="s">
        <v>13</v>
      </c>
      <c r="E18" s="12" t="s">
        <v>116</v>
      </c>
      <c r="F18" s="12" t="s">
        <v>117</v>
      </c>
      <c r="G18" s="56">
        <f t="shared" si="0"/>
        <v>21</v>
      </c>
      <c r="H18" s="144"/>
      <c r="I18" s="57">
        <f t="shared" si="1"/>
        <v>0</v>
      </c>
      <c r="J18" s="128"/>
      <c r="K18" s="57">
        <f t="shared" si="2"/>
        <v>0</v>
      </c>
      <c r="L18" s="130"/>
      <c r="M18" s="57">
        <f t="shared" si="3"/>
        <v>0</v>
      </c>
      <c r="N18" s="137">
        <v>6</v>
      </c>
      <c r="O18" s="57">
        <f t="shared" si="4"/>
        <v>12</v>
      </c>
      <c r="P18" s="128"/>
      <c r="Q18" s="57">
        <f t="shared" si="5"/>
        <v>0</v>
      </c>
      <c r="R18" s="187"/>
      <c r="S18" s="57">
        <f t="shared" si="6"/>
        <v>0</v>
      </c>
      <c r="T18" s="148"/>
      <c r="U18" s="57">
        <f t="shared" si="7"/>
        <v>0</v>
      </c>
      <c r="V18" s="148"/>
      <c r="W18" s="57">
        <f t="shared" si="8"/>
        <v>0</v>
      </c>
      <c r="X18" s="213">
        <v>9</v>
      </c>
      <c r="Y18" s="57">
        <f t="shared" si="9"/>
        <v>9</v>
      </c>
      <c r="Z18" s="12" t="s">
        <v>115</v>
      </c>
      <c r="AA18" s="27" t="s">
        <v>9</v>
      </c>
      <c r="AB18" s="13" t="s">
        <v>370</v>
      </c>
    </row>
    <row r="19" spans="1:28" ht="15.75">
      <c r="A19" s="25">
        <v>10</v>
      </c>
      <c r="B19" s="4">
        <v>46</v>
      </c>
      <c r="C19" s="4"/>
      <c r="D19" s="4" t="s">
        <v>12</v>
      </c>
      <c r="E19" s="12" t="s">
        <v>52</v>
      </c>
      <c r="F19" s="12" t="s">
        <v>111</v>
      </c>
      <c r="G19" s="56">
        <f t="shared" si="0"/>
        <v>14</v>
      </c>
      <c r="H19" s="144"/>
      <c r="I19" s="57">
        <f t="shared" si="1"/>
        <v>0</v>
      </c>
      <c r="J19" s="128"/>
      <c r="K19" s="57">
        <f t="shared" si="2"/>
        <v>0</v>
      </c>
      <c r="L19" s="148"/>
      <c r="M19" s="57">
        <f t="shared" si="3"/>
        <v>0</v>
      </c>
      <c r="N19" s="137">
        <v>5</v>
      </c>
      <c r="O19" s="57">
        <f t="shared" si="4"/>
        <v>14</v>
      </c>
      <c r="P19" s="128"/>
      <c r="Q19" s="57">
        <f t="shared" si="5"/>
        <v>0</v>
      </c>
      <c r="R19" s="189"/>
      <c r="S19" s="57">
        <f t="shared" si="6"/>
        <v>0</v>
      </c>
      <c r="T19" s="137"/>
      <c r="U19" s="57">
        <f t="shared" si="7"/>
        <v>0</v>
      </c>
      <c r="V19" s="148"/>
      <c r="W19" s="57">
        <f t="shared" si="8"/>
        <v>0</v>
      </c>
      <c r="X19" s="213"/>
      <c r="Y19" s="57">
        <f t="shared" si="9"/>
        <v>0</v>
      </c>
      <c r="Z19" s="31" t="s">
        <v>110</v>
      </c>
      <c r="AA19" s="35" t="s">
        <v>10</v>
      </c>
      <c r="AB19" s="7" t="s">
        <v>333</v>
      </c>
    </row>
    <row r="20" spans="1:30" ht="15.75">
      <c r="A20" s="25">
        <v>10</v>
      </c>
      <c r="B20" s="4">
        <v>97</v>
      </c>
      <c r="C20" s="17"/>
      <c r="D20" s="17" t="s">
        <v>12</v>
      </c>
      <c r="E20" s="140" t="s">
        <v>324</v>
      </c>
      <c r="F20" s="140" t="s">
        <v>325</v>
      </c>
      <c r="G20" s="56">
        <f t="shared" si="0"/>
        <v>14</v>
      </c>
      <c r="H20" s="144"/>
      <c r="I20" s="57">
        <f t="shared" si="1"/>
        <v>0</v>
      </c>
      <c r="J20" s="128"/>
      <c r="K20" s="57">
        <f t="shared" si="2"/>
        <v>0</v>
      </c>
      <c r="L20" s="148">
        <v>5</v>
      </c>
      <c r="M20" s="57">
        <f t="shared" si="3"/>
        <v>14</v>
      </c>
      <c r="N20" s="137"/>
      <c r="O20" s="57">
        <f t="shared" si="4"/>
        <v>0</v>
      </c>
      <c r="P20" s="128"/>
      <c r="Q20" s="57">
        <f t="shared" si="5"/>
        <v>0</v>
      </c>
      <c r="R20" s="189"/>
      <c r="S20" s="57">
        <f t="shared" si="6"/>
        <v>0</v>
      </c>
      <c r="T20" s="137"/>
      <c r="U20" s="57">
        <f t="shared" si="7"/>
        <v>0</v>
      </c>
      <c r="V20" s="148"/>
      <c r="W20" s="57">
        <f t="shared" si="8"/>
        <v>0</v>
      </c>
      <c r="X20" s="213"/>
      <c r="Y20" s="57">
        <f t="shared" si="9"/>
        <v>0</v>
      </c>
      <c r="Z20" s="32"/>
      <c r="AA20" s="155"/>
      <c r="AB20" s="21"/>
      <c r="AD20" s="55"/>
    </row>
    <row r="21" spans="1:28" ht="15.75">
      <c r="A21" s="25">
        <v>12</v>
      </c>
      <c r="B21" s="4">
        <v>14</v>
      </c>
      <c r="C21" s="17"/>
      <c r="D21" s="4" t="s">
        <v>13</v>
      </c>
      <c r="E21" s="1" t="s">
        <v>181</v>
      </c>
      <c r="F21" s="1" t="s">
        <v>182</v>
      </c>
      <c r="G21" s="56">
        <f t="shared" si="0"/>
        <v>10</v>
      </c>
      <c r="H21" s="144"/>
      <c r="I21" s="57">
        <f t="shared" si="1"/>
        <v>0</v>
      </c>
      <c r="J21" s="128"/>
      <c r="K21" s="57">
        <f t="shared" si="2"/>
        <v>0</v>
      </c>
      <c r="L21" s="148"/>
      <c r="M21" s="57">
        <f t="shared" si="3"/>
        <v>0</v>
      </c>
      <c r="N21" s="137"/>
      <c r="O21" s="57">
        <f t="shared" si="4"/>
        <v>0</v>
      </c>
      <c r="P21" s="128"/>
      <c r="Q21" s="57">
        <f t="shared" si="5"/>
        <v>0</v>
      </c>
      <c r="R21" s="189"/>
      <c r="S21" s="57">
        <f t="shared" si="6"/>
        <v>0</v>
      </c>
      <c r="T21" s="137"/>
      <c r="U21" s="57">
        <f t="shared" si="7"/>
        <v>0</v>
      </c>
      <c r="V21" s="148"/>
      <c r="W21" s="57">
        <f t="shared" si="8"/>
        <v>0</v>
      </c>
      <c r="X21" s="213">
        <v>8</v>
      </c>
      <c r="Y21" s="57">
        <f t="shared" si="9"/>
        <v>10</v>
      </c>
      <c r="Z21" s="31"/>
      <c r="AA21" s="35"/>
      <c r="AB21" s="7"/>
    </row>
    <row r="22" spans="1:28" ht="15.75">
      <c r="A22" s="25">
        <v>13</v>
      </c>
      <c r="B22" s="4">
        <v>13</v>
      </c>
      <c r="C22" s="4"/>
      <c r="D22" s="4" t="s">
        <v>13</v>
      </c>
      <c r="E22" s="1" t="s">
        <v>422</v>
      </c>
      <c r="F22" s="1" t="s">
        <v>423</v>
      </c>
      <c r="G22" s="56">
        <f t="shared" si="0"/>
        <v>0</v>
      </c>
      <c r="H22" s="144"/>
      <c r="I22" s="57">
        <f t="shared" si="1"/>
        <v>0</v>
      </c>
      <c r="J22" s="128"/>
      <c r="K22" s="57">
        <f t="shared" si="2"/>
        <v>0</v>
      </c>
      <c r="L22" s="148"/>
      <c r="M22" s="57">
        <f t="shared" si="3"/>
        <v>0</v>
      </c>
      <c r="N22" s="137"/>
      <c r="O22" s="57">
        <f t="shared" si="4"/>
        <v>0</v>
      </c>
      <c r="P22" s="128"/>
      <c r="Q22" s="57">
        <f t="shared" si="5"/>
        <v>0</v>
      </c>
      <c r="R22" s="189"/>
      <c r="S22" s="57">
        <f t="shared" si="6"/>
        <v>0</v>
      </c>
      <c r="T22" s="137"/>
      <c r="U22" s="57">
        <f t="shared" si="7"/>
        <v>0</v>
      </c>
      <c r="V22" s="148"/>
      <c r="W22" s="57">
        <f t="shared" si="8"/>
        <v>0</v>
      </c>
      <c r="X22" s="213"/>
      <c r="Y22" s="57">
        <f t="shared" si="9"/>
        <v>0</v>
      </c>
      <c r="Z22" s="31"/>
      <c r="AA22" s="35"/>
      <c r="AB22" s="7"/>
    </row>
    <row r="24" spans="1:6" ht="15.75">
      <c r="A24" s="240" t="s">
        <v>454</v>
      </c>
      <c r="B24" s="240"/>
      <c r="C24" s="240"/>
      <c r="D24" s="240"/>
      <c r="E24" s="240"/>
      <c r="F24" s="240"/>
    </row>
  </sheetData>
  <sheetProtection/>
  <mergeCells count="2">
    <mergeCell ref="T4:W4"/>
    <mergeCell ref="A24:F24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&amp;C&amp;24SPEEDWAY D1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00390625" style="26" customWidth="1"/>
    <col min="2" max="2" width="8.7109375" style="2" bestFit="1" customWidth="1"/>
    <col min="3" max="3" width="9.140625" style="2" customWidth="1"/>
    <col min="4" max="4" width="13.421875" style="2" bestFit="1" customWidth="1"/>
    <col min="5" max="5" width="13.00390625" style="8" bestFit="1" customWidth="1"/>
    <col min="6" max="6" width="12.8515625" style="8" bestFit="1" customWidth="1"/>
    <col min="7" max="7" width="18.8515625" style="8" hidden="1" customWidth="1"/>
    <col min="8" max="25" width="7.7109375" style="8" hidden="1" customWidth="1"/>
    <col min="26" max="26" width="15.57421875" style="8" bestFit="1" customWidth="1"/>
    <col min="27" max="27" width="10.710937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45" t="s">
        <v>164</v>
      </c>
      <c r="Q1" s="46"/>
      <c r="R1" s="46"/>
      <c r="S1" s="46"/>
      <c r="T1" s="46"/>
      <c r="U1" s="46"/>
      <c r="V1" s="46"/>
      <c r="W1" s="46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5" t="s">
        <v>165</v>
      </c>
      <c r="Q2" s="46"/>
      <c r="R2" s="46"/>
      <c r="S2" s="46"/>
      <c r="T2" s="46"/>
      <c r="U2" s="46"/>
      <c r="V2" s="46"/>
      <c r="W2" s="46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5"/>
      <c r="S3" s="45"/>
      <c r="T3" s="233" t="s">
        <v>242</v>
      </c>
      <c r="U3" s="233"/>
      <c r="V3" s="233"/>
      <c r="W3" s="233"/>
      <c r="X3" s="47"/>
      <c r="Y3" s="47"/>
    </row>
    <row r="4" spans="1:25" ht="15.75">
      <c r="A4" s="47"/>
      <c r="B4" s="47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45" t="str">
        <f>'[1]Speedway D1'!$T$5</f>
        <v>SPEED</v>
      </c>
      <c r="U4" s="45"/>
      <c r="V4" s="156" t="s">
        <v>163</v>
      </c>
      <c r="W4" s="45"/>
      <c r="X4" s="156" t="s">
        <v>240</v>
      </c>
      <c r="Y4" s="45"/>
    </row>
    <row r="5" spans="1:25" ht="15.75">
      <c r="A5" s="47"/>
      <c r="B5" s="47"/>
      <c r="C5" s="172" t="s">
        <v>279</v>
      </c>
      <c r="D5" s="49"/>
      <c r="E5" s="49"/>
      <c r="F5" s="49"/>
      <c r="G5" s="49"/>
      <c r="H5" s="49"/>
      <c r="I5" s="49"/>
      <c r="J5" s="49"/>
      <c r="K5" s="62"/>
      <c r="L5" s="62"/>
      <c r="M5" s="46"/>
      <c r="N5" s="46"/>
      <c r="O5" s="47"/>
      <c r="P5" s="70"/>
      <c r="Q5" s="62"/>
      <c r="R5" s="45"/>
      <c r="S5" s="45"/>
      <c r="T5" s="45" t="str">
        <f>'[1]Speedway D1'!$T$6</f>
        <v>WAY</v>
      </c>
      <c r="U5" s="45"/>
      <c r="V5" s="156" t="s">
        <v>158</v>
      </c>
      <c r="W5" s="45"/>
      <c r="X5" s="156" t="s">
        <v>241</v>
      </c>
      <c r="Y5" s="45"/>
    </row>
    <row r="6" spans="1:15" ht="15.75">
      <c r="A6" s="47"/>
      <c r="B6" s="47"/>
      <c r="C6" s="47"/>
      <c r="D6" s="47"/>
      <c r="E6" s="47"/>
      <c r="F6" s="47"/>
      <c r="G6" s="47"/>
      <c r="H6" s="45"/>
      <c r="I6" s="46"/>
      <c r="J6" s="70"/>
      <c r="K6" s="45"/>
      <c r="L6" s="62"/>
      <c r="M6" s="62"/>
      <c r="N6" s="45"/>
      <c r="O6" s="47"/>
    </row>
    <row r="7" spans="1:28" ht="15.75">
      <c r="A7" s="15" t="s">
        <v>145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268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24" t="s">
        <v>1</v>
      </c>
      <c r="AB7" s="13" t="s">
        <v>2</v>
      </c>
    </row>
    <row r="9" spans="1:30" ht="15.75">
      <c r="A9" s="77"/>
      <c r="B9" s="87"/>
      <c r="C9" s="87"/>
      <c r="D9" s="87"/>
      <c r="E9" s="87"/>
      <c r="F9" s="87"/>
      <c r="G9" s="96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87"/>
      <c r="AA9" s="88"/>
      <c r="AB9" s="89"/>
      <c r="AC9"/>
      <c r="AD9"/>
    </row>
    <row r="10" spans="1:28" ht="15.75">
      <c r="A10" s="25" t="s">
        <v>421</v>
      </c>
      <c r="B10" s="4">
        <v>14</v>
      </c>
      <c r="C10" s="17"/>
      <c r="D10" s="4" t="s">
        <v>13</v>
      </c>
      <c r="E10" s="1" t="s">
        <v>181</v>
      </c>
      <c r="F10" s="1" t="s">
        <v>182</v>
      </c>
      <c r="G10" s="56">
        <f aca="true" t="shared" si="0" ref="G10:G18">I10+K10+M10+O10+Q10+S10+U10+W10+Y10</f>
        <v>61</v>
      </c>
      <c r="H10" s="128"/>
      <c r="I10" s="57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28"/>
      <c r="K10" s="57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30">
        <v>2</v>
      </c>
      <c r="M10" s="57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37"/>
      <c r="O10" s="57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28"/>
      <c r="Q10" s="57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87"/>
      <c r="S10" s="57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48">
        <v>1</v>
      </c>
      <c r="U10" s="57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48">
        <v>3</v>
      </c>
      <c r="W10" s="57">
        <f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135"/>
      <c r="Y10" s="57">
        <f aca="true" t="shared" si="1" ref="Y10:Y18">IF($X10=1,23,IF($X10=2,20,IF($X10=3,18,IF($X10=4,16,IF($X10=5,14,IF($X10=6,12,IF($X10=7,11,IF($X10=8,10,0))))))))+IF($X10=9,9,IF($X10=10,8,IF($X10=11,6,IF($X10=12,5,IF($X10=13,4,IF($X10=14,3,IF($X10=15,2,0)))))))+IF($X10=16,1,IF($X10=17,0,0))</f>
        <v>0</v>
      </c>
      <c r="Z10" s="1" t="s">
        <v>58</v>
      </c>
      <c r="AA10" s="27"/>
      <c r="AB10" s="13"/>
    </row>
    <row r="11" spans="1:28" ht="15.75">
      <c r="A11" s="25" t="s">
        <v>421</v>
      </c>
      <c r="B11" s="4">
        <v>8</v>
      </c>
      <c r="C11" s="4">
        <v>110001</v>
      </c>
      <c r="D11" s="4" t="s">
        <v>13</v>
      </c>
      <c r="E11" s="12" t="s">
        <v>116</v>
      </c>
      <c r="F11" s="12" t="s">
        <v>117</v>
      </c>
      <c r="G11" s="56">
        <f t="shared" si="0"/>
        <v>68</v>
      </c>
      <c r="H11" s="128"/>
      <c r="I11" s="57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28"/>
      <c r="K11" s="57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30">
        <v>3</v>
      </c>
      <c r="M11" s="57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137"/>
      <c r="O11" s="57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28">
        <v>2</v>
      </c>
      <c r="Q11" s="57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187"/>
      <c r="S11" s="57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48">
        <v>5</v>
      </c>
      <c r="U11" s="57">
        <f>IF($T11=1,23,IF($T11=2,20,IF($T11=3,18,IF($T11=4,16,IF($T11=5,14,IF($T11=6,12,IF($T11=7,11,IF($T11=8,10,0))))))))+IF($T11=9,9,IF($T11=10,8,IF($T11=11,6,IF($T11=12,5,IF($T11=13,4,IF($T11=14,3,IF($T11=15,2,0)))))))+IF($T11=16,1,IF($T11=17,0,0))</f>
        <v>14</v>
      </c>
      <c r="V11" s="148">
        <v>4</v>
      </c>
      <c r="W11" s="57">
        <f>IF($V11=1,23,IF($V11=2,20,IF($V11=3,18,IF($V11=4,16,IF($V11=5,14,IF($V11=6,12,IF($V11=7,11,IF($V11=8,10,0))))))))+IF($V11=9,9,IF($V11=10,8,IF($V11=11,6,IF($V11=12,5,IF($V11=13,4,IF($V11=14,3,IF($V11=15,2,0)))))))+IF($V11=16,1,IF($V11=17,0,0))</f>
        <v>16</v>
      </c>
      <c r="X11" s="135"/>
      <c r="Y11" s="57">
        <f t="shared" si="1"/>
        <v>0</v>
      </c>
      <c r="Z11" s="12" t="s">
        <v>115</v>
      </c>
      <c r="AA11" s="27" t="s">
        <v>9</v>
      </c>
      <c r="AB11" s="20" t="s">
        <v>370</v>
      </c>
    </row>
    <row r="12" spans="1:28" ht="15.75">
      <c r="A12" s="25" t="s">
        <v>421</v>
      </c>
      <c r="B12" s="4">
        <v>13</v>
      </c>
      <c r="C12" s="4" t="s">
        <v>281</v>
      </c>
      <c r="D12" s="4" t="s">
        <v>13</v>
      </c>
      <c r="E12" s="1" t="s">
        <v>422</v>
      </c>
      <c r="F12" s="1" t="s">
        <v>423</v>
      </c>
      <c r="G12" s="56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35"/>
      <c r="Y12" s="57">
        <f t="shared" si="1"/>
        <v>0</v>
      </c>
      <c r="Z12" s="1"/>
      <c r="AA12" s="27"/>
      <c r="AB12" s="13"/>
    </row>
    <row r="13" spans="1:28" ht="15.75">
      <c r="A13" s="25"/>
      <c r="B13" s="4">
        <v>45</v>
      </c>
      <c r="C13" s="4"/>
      <c r="D13" s="4" t="s">
        <v>13</v>
      </c>
      <c r="E13" s="1" t="s">
        <v>142</v>
      </c>
      <c r="F13" s="1" t="s">
        <v>48</v>
      </c>
      <c r="G13" s="56">
        <f t="shared" si="0"/>
        <v>43</v>
      </c>
      <c r="H13" s="128"/>
      <c r="I13" s="57">
        <f aca="true" t="shared" si="2" ref="I13:I18"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28"/>
      <c r="K13" s="57">
        <f aca="true" t="shared" si="3" ref="K13:K18"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30"/>
      <c r="M13" s="57">
        <f aca="true" t="shared" si="4" ref="M13:M18"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7"/>
      <c r="O13" s="57">
        <f aca="true" t="shared" si="5" ref="O13:O18"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28"/>
      <c r="Q13" s="57">
        <f aca="true" t="shared" si="6" ref="Q13:Q18"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87"/>
      <c r="S13" s="57">
        <f aca="true" t="shared" si="7" ref="S13:S18"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48">
        <v>2</v>
      </c>
      <c r="U13" s="57">
        <f aca="true" t="shared" si="8" ref="U13:U18">IF($T13=1,23,IF($T13=2,20,IF($T13=3,18,IF($T13=4,16,IF($T13=5,14,IF($T13=6,12,IF($T13=7,11,IF($T13=8,10,0))))))))+IF($T13=9,9,IF($T13=10,8,IF($T13=11,6,IF($T13=12,5,IF($T13=13,4,IF($T13=14,3,IF($T13=15,2,0)))))))+IF($T13=16,1,IF($T13=17,0,0))</f>
        <v>20</v>
      </c>
      <c r="V13" s="148">
        <v>1</v>
      </c>
      <c r="W13" s="57">
        <f aca="true" t="shared" si="9" ref="W13:W18">IF($V13=1,23,IF($V13=2,20,IF($V13=3,18,IF($V13=4,16,IF($V13=5,14,IF($V13=6,12,IF($V13=7,11,IF($V13=8,10,0))))))))+IF($V13=9,9,IF($V13=10,8,IF($V13=11,6,IF($V13=12,5,IF($V13=13,4,IF($V13=14,3,IF($V13=15,2,0)))))))+IF($V13=16,1,IF($V13=17,0,0))</f>
        <v>23</v>
      </c>
      <c r="X13" s="135"/>
      <c r="Y13" s="57">
        <f t="shared" si="1"/>
        <v>0</v>
      </c>
      <c r="Z13" s="1" t="s">
        <v>143</v>
      </c>
      <c r="AA13" s="27"/>
      <c r="AB13" s="13"/>
    </row>
    <row r="14" spans="1:28" ht="15.75">
      <c r="A14" s="25"/>
      <c r="B14" s="4">
        <v>31</v>
      </c>
      <c r="C14" s="17" t="s">
        <v>281</v>
      </c>
      <c r="D14" s="4" t="s">
        <v>13</v>
      </c>
      <c r="E14" s="1" t="s">
        <v>62</v>
      </c>
      <c r="F14" s="1" t="s">
        <v>63</v>
      </c>
      <c r="G14" s="56">
        <f t="shared" si="0"/>
        <v>38</v>
      </c>
      <c r="H14" s="128"/>
      <c r="I14" s="57">
        <f t="shared" si="2"/>
        <v>0</v>
      </c>
      <c r="J14" s="128"/>
      <c r="K14" s="57">
        <f t="shared" si="3"/>
        <v>0</v>
      </c>
      <c r="L14" s="148"/>
      <c r="M14" s="57">
        <f t="shared" si="4"/>
        <v>0</v>
      </c>
      <c r="N14" s="123"/>
      <c r="O14" s="57">
        <f t="shared" si="5"/>
        <v>0</v>
      </c>
      <c r="P14" s="120"/>
      <c r="Q14" s="57">
        <f t="shared" si="6"/>
        <v>0</v>
      </c>
      <c r="R14" s="189"/>
      <c r="S14" s="57">
        <f t="shared" si="7"/>
        <v>0</v>
      </c>
      <c r="T14" s="137">
        <v>3</v>
      </c>
      <c r="U14" s="57">
        <f t="shared" si="8"/>
        <v>18</v>
      </c>
      <c r="V14" s="148">
        <v>2</v>
      </c>
      <c r="W14" s="57">
        <f t="shared" si="9"/>
        <v>20</v>
      </c>
      <c r="X14" s="85"/>
      <c r="Y14" s="57">
        <f t="shared" si="1"/>
        <v>0</v>
      </c>
      <c r="Z14" s="1" t="s">
        <v>33</v>
      </c>
      <c r="AA14" s="27" t="s">
        <v>6</v>
      </c>
      <c r="AB14" s="13"/>
    </row>
    <row r="15" spans="1:28" ht="15.75">
      <c r="A15" s="25"/>
      <c r="B15" s="4">
        <v>24</v>
      </c>
      <c r="C15" s="17" t="s">
        <v>281</v>
      </c>
      <c r="D15" s="17" t="s">
        <v>13</v>
      </c>
      <c r="E15" s="140" t="s">
        <v>394</v>
      </c>
      <c r="F15" s="140" t="s">
        <v>395</v>
      </c>
      <c r="G15" s="56">
        <f t="shared" si="0"/>
        <v>39</v>
      </c>
      <c r="H15" s="128"/>
      <c r="I15" s="57">
        <f t="shared" si="2"/>
        <v>0</v>
      </c>
      <c r="J15" s="128"/>
      <c r="K15" s="57">
        <f t="shared" si="3"/>
        <v>0</v>
      </c>
      <c r="L15" s="130"/>
      <c r="M15" s="57">
        <f t="shared" si="4"/>
        <v>0</v>
      </c>
      <c r="N15" s="137"/>
      <c r="O15" s="57">
        <f t="shared" si="5"/>
        <v>0</v>
      </c>
      <c r="P15" s="128">
        <v>1</v>
      </c>
      <c r="Q15" s="57">
        <f t="shared" si="6"/>
        <v>23</v>
      </c>
      <c r="R15" s="187"/>
      <c r="S15" s="57">
        <f t="shared" si="7"/>
        <v>0</v>
      </c>
      <c r="T15" s="148">
        <v>4</v>
      </c>
      <c r="U15" s="57">
        <f t="shared" si="8"/>
        <v>16</v>
      </c>
      <c r="V15" s="148"/>
      <c r="W15" s="57">
        <f t="shared" si="9"/>
        <v>0</v>
      </c>
      <c r="X15" s="135"/>
      <c r="Y15" s="57">
        <f t="shared" si="1"/>
        <v>0</v>
      </c>
      <c r="Z15" s="28" t="s">
        <v>223</v>
      </c>
      <c r="AA15" s="173"/>
      <c r="AB15" s="140" t="s">
        <v>396</v>
      </c>
    </row>
    <row r="16" spans="1:28" ht="15.75">
      <c r="A16" s="25"/>
      <c r="B16" s="4">
        <v>15</v>
      </c>
      <c r="C16" s="4" t="s">
        <v>281</v>
      </c>
      <c r="D16" s="4" t="s">
        <v>13</v>
      </c>
      <c r="E16" s="12" t="s">
        <v>84</v>
      </c>
      <c r="F16" s="12" t="s">
        <v>183</v>
      </c>
      <c r="G16" s="56">
        <f t="shared" si="0"/>
        <v>23</v>
      </c>
      <c r="H16" s="128"/>
      <c r="I16" s="57">
        <f t="shared" si="2"/>
        <v>0</v>
      </c>
      <c r="J16" s="128"/>
      <c r="K16" s="57">
        <f t="shared" si="3"/>
        <v>0</v>
      </c>
      <c r="L16" s="130">
        <v>1</v>
      </c>
      <c r="M16" s="57">
        <f t="shared" si="4"/>
        <v>23</v>
      </c>
      <c r="N16" s="137"/>
      <c r="O16" s="57">
        <f t="shared" si="5"/>
        <v>0</v>
      </c>
      <c r="P16" s="128"/>
      <c r="Q16" s="57">
        <f t="shared" si="6"/>
        <v>0</v>
      </c>
      <c r="R16" s="187"/>
      <c r="S16" s="57">
        <f t="shared" si="7"/>
        <v>0</v>
      </c>
      <c r="T16" s="148"/>
      <c r="U16" s="57">
        <f t="shared" si="8"/>
        <v>0</v>
      </c>
      <c r="V16" s="148"/>
      <c r="W16" s="57">
        <f t="shared" si="9"/>
        <v>0</v>
      </c>
      <c r="X16" s="135"/>
      <c r="Y16" s="57">
        <f t="shared" si="1"/>
        <v>0</v>
      </c>
      <c r="Z16" s="1"/>
      <c r="AA16" s="27"/>
      <c r="AB16" s="13"/>
    </row>
    <row r="17" spans="1:28" ht="15.75">
      <c r="A17" s="25"/>
      <c r="B17" s="4">
        <v>60</v>
      </c>
      <c r="C17" s="4"/>
      <c r="D17" s="4" t="s">
        <v>13</v>
      </c>
      <c r="E17" s="1" t="s">
        <v>133</v>
      </c>
      <c r="F17" s="1" t="s">
        <v>146</v>
      </c>
      <c r="G17" s="56">
        <f t="shared" si="0"/>
        <v>0</v>
      </c>
      <c r="H17" s="128"/>
      <c r="I17" s="57">
        <f t="shared" si="2"/>
        <v>0</v>
      </c>
      <c r="J17" s="128"/>
      <c r="K17" s="57">
        <f t="shared" si="3"/>
        <v>0</v>
      </c>
      <c r="L17" s="130"/>
      <c r="M17" s="57">
        <f t="shared" si="4"/>
        <v>0</v>
      </c>
      <c r="N17" s="137"/>
      <c r="O17" s="57">
        <f t="shared" si="5"/>
        <v>0</v>
      </c>
      <c r="P17" s="128"/>
      <c r="Q17" s="57">
        <f t="shared" si="6"/>
        <v>0</v>
      </c>
      <c r="R17" s="187"/>
      <c r="S17" s="57">
        <f t="shared" si="7"/>
        <v>0</v>
      </c>
      <c r="T17" s="148"/>
      <c r="U17" s="57">
        <f t="shared" si="8"/>
        <v>0</v>
      </c>
      <c r="V17" s="148"/>
      <c r="W17" s="57">
        <f t="shared" si="9"/>
        <v>0</v>
      </c>
      <c r="X17" s="135"/>
      <c r="Y17" s="57">
        <f t="shared" si="1"/>
        <v>0</v>
      </c>
      <c r="Z17" s="1" t="s">
        <v>147</v>
      </c>
      <c r="AA17" s="27"/>
      <c r="AB17" s="13"/>
    </row>
    <row r="18" spans="1:28" ht="15.75">
      <c r="A18" s="25"/>
      <c r="B18" s="4">
        <v>110</v>
      </c>
      <c r="C18" s="4"/>
      <c r="D18" s="4" t="s">
        <v>13</v>
      </c>
      <c r="E18" s="1" t="s">
        <v>118</v>
      </c>
      <c r="F18" s="1" t="s">
        <v>119</v>
      </c>
      <c r="G18" s="56">
        <f t="shared" si="0"/>
        <v>0</v>
      </c>
      <c r="H18" s="128"/>
      <c r="I18" s="57">
        <f t="shared" si="2"/>
        <v>0</v>
      </c>
      <c r="J18" s="128"/>
      <c r="K18" s="57">
        <f t="shared" si="3"/>
        <v>0</v>
      </c>
      <c r="L18" s="130"/>
      <c r="M18" s="57">
        <f t="shared" si="4"/>
        <v>0</v>
      </c>
      <c r="N18" s="137"/>
      <c r="O18" s="57">
        <f t="shared" si="5"/>
        <v>0</v>
      </c>
      <c r="P18" s="128"/>
      <c r="Q18" s="57">
        <f t="shared" si="6"/>
        <v>0</v>
      </c>
      <c r="R18" s="187"/>
      <c r="S18" s="57">
        <f t="shared" si="7"/>
        <v>0</v>
      </c>
      <c r="T18" s="148"/>
      <c r="U18" s="57">
        <f t="shared" si="8"/>
        <v>0</v>
      </c>
      <c r="V18" s="148"/>
      <c r="W18" s="57">
        <f t="shared" si="9"/>
        <v>0</v>
      </c>
      <c r="X18" s="135"/>
      <c r="Y18" s="57">
        <f t="shared" si="1"/>
        <v>0</v>
      </c>
      <c r="Z18" s="140" t="s">
        <v>224</v>
      </c>
      <c r="AA18" s="27"/>
      <c r="AB18" s="20" t="s">
        <v>370</v>
      </c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&amp;C&amp;24SPEEDWAY D2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6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00390625" style="44" customWidth="1"/>
    <col min="2" max="2" width="8.7109375" style="42" customWidth="1"/>
    <col min="3" max="3" width="9.00390625" style="42" customWidth="1"/>
    <col min="4" max="4" width="7.57421875" style="42" customWidth="1"/>
    <col min="5" max="5" width="13.00390625" style="43" customWidth="1"/>
    <col min="6" max="6" width="12.8515625" style="43" bestFit="1" customWidth="1"/>
    <col min="7" max="7" width="18.421875" style="43" customWidth="1"/>
    <col min="8" max="25" width="7.7109375" style="43" customWidth="1"/>
    <col min="26" max="26" width="16.28125" style="43" bestFit="1" customWidth="1"/>
    <col min="27" max="27" width="11.57421875" style="43" bestFit="1" customWidth="1"/>
    <col min="28" max="28" width="98.00390625" style="39" customWidth="1"/>
    <col min="29" max="16384" width="9.140625" style="39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8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5"/>
      <c r="Q2" s="46"/>
      <c r="R2" s="46"/>
      <c r="S2" s="46"/>
      <c r="T2" s="46"/>
      <c r="U2" s="46"/>
      <c r="V2" s="46"/>
      <c r="W2" s="46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5"/>
      <c r="Q3" s="46"/>
      <c r="R3" s="46"/>
      <c r="S3" s="46"/>
      <c r="T3" s="46"/>
      <c r="U3" s="46"/>
      <c r="V3" s="46"/>
      <c r="W3" s="46"/>
      <c r="X3" s="47"/>
      <c r="Y3" s="47"/>
    </row>
    <row r="4" spans="1:25" ht="15.75">
      <c r="A4" s="47"/>
      <c r="B4" s="47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46"/>
      <c r="U4" s="46"/>
      <c r="V4" s="47"/>
      <c r="W4" s="47"/>
      <c r="X4" s="47"/>
      <c r="Y4" s="47"/>
    </row>
    <row r="5" spans="1:25" ht="15.75">
      <c r="A5" s="47"/>
      <c r="B5" s="47"/>
      <c r="C5" s="52" t="s">
        <v>278</v>
      </c>
      <c r="D5" s="49"/>
      <c r="E5" s="49"/>
      <c r="F5" s="49"/>
      <c r="G5" s="49"/>
      <c r="H5" s="49"/>
      <c r="I5" s="49"/>
      <c r="J5" s="49"/>
      <c r="K5" s="62"/>
      <c r="L5" s="62"/>
      <c r="M5" s="46"/>
      <c r="N5" s="46"/>
      <c r="O5" s="47"/>
      <c r="P5" s="47"/>
      <c r="Q5" s="47"/>
      <c r="R5" s="45"/>
      <c r="S5" s="45"/>
      <c r="T5" s="45"/>
      <c r="U5" s="45"/>
      <c r="V5" s="45"/>
      <c r="W5" s="45"/>
      <c r="X5" s="45"/>
      <c r="Y5" s="45"/>
    </row>
    <row r="6" spans="1:25" ht="15.75">
      <c r="A6" s="47"/>
      <c r="B6" s="47"/>
      <c r="C6" s="47"/>
      <c r="D6" s="47"/>
      <c r="E6" s="47"/>
      <c r="F6" s="47"/>
      <c r="G6" s="47"/>
      <c r="H6" s="45"/>
      <c r="I6" s="46"/>
      <c r="J6" s="70"/>
      <c r="K6" s="45"/>
      <c r="L6" s="62"/>
      <c r="M6" s="62"/>
      <c r="N6" s="45"/>
      <c r="O6" s="47"/>
      <c r="P6" s="70"/>
      <c r="Q6" s="62"/>
      <c r="R6" s="45"/>
      <c r="S6" s="45"/>
      <c r="T6" s="45"/>
      <c r="U6" s="45"/>
      <c r="V6" s="45"/>
      <c r="W6" s="45"/>
      <c r="X6" s="45"/>
      <c r="Y6" s="45"/>
    </row>
    <row r="7" spans="1:28" s="19" customFormat="1" ht="17.25" customHeight="1">
      <c r="A7" s="15" t="s">
        <v>145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268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21" t="s">
        <v>28</v>
      </c>
      <c r="AA7" s="37" t="s">
        <v>1</v>
      </c>
      <c r="AB7" s="20" t="s">
        <v>2</v>
      </c>
    </row>
    <row r="8" spans="1:28" s="19" customFormat="1" ht="17.25" customHeight="1">
      <c r="A8" s="75"/>
      <c r="B8" s="54"/>
      <c r="C8" s="54"/>
      <c r="D8" s="54"/>
      <c r="E8" s="76"/>
      <c r="F8" s="76"/>
      <c r="G8" s="55"/>
      <c r="Z8" s="92"/>
      <c r="AA8" s="93"/>
      <c r="AB8" s="91"/>
    </row>
    <row r="9" spans="1:28" s="19" customFormat="1" ht="17.25" customHeight="1">
      <c r="A9" s="77"/>
      <c r="B9" s="78"/>
      <c r="C9" s="78"/>
      <c r="D9" s="78"/>
      <c r="E9" s="79"/>
      <c r="F9" s="79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90" t="s">
        <v>153</v>
      </c>
      <c r="Z9" s="94"/>
      <c r="AA9" s="95"/>
      <c r="AB9" s="74"/>
    </row>
    <row r="10" spans="1:28" ht="15.75">
      <c r="A10" s="25"/>
      <c r="B10" s="40">
        <v>15</v>
      </c>
      <c r="C10" s="17"/>
      <c r="D10" s="17">
        <v>750</v>
      </c>
      <c r="E10" s="41" t="s">
        <v>141</v>
      </c>
      <c r="F10" s="41" t="s">
        <v>88</v>
      </c>
      <c r="G10" s="126">
        <f aca="true" t="shared" si="0" ref="G10:G16">I10+K10+M10+O10+Q10+S10+U10+W10+Y10</f>
        <v>23</v>
      </c>
      <c r="H10" s="128"/>
      <c r="I10" s="57">
        <f aca="true" t="shared" si="1" ref="I10:I3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28"/>
      <c r="K10" s="57">
        <f aca="true" t="shared" si="2" ref="K10:K26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8"/>
      <c r="M10" s="57">
        <f aca="true" t="shared" si="3" ref="M10:M26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6"/>
      <c r="O10" s="57">
        <f aca="true" t="shared" si="4" ref="O10:O26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28">
        <v>1</v>
      </c>
      <c r="Q10" s="57">
        <f aca="true" t="shared" si="5" ref="Q10:Q26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35"/>
      <c r="S10" s="57">
        <f aca="true" t="shared" si="6" ref="S10:S2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92"/>
      <c r="U10" s="57">
        <f aca="true" t="shared" si="7" ref="U10:U26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35"/>
      <c r="W10" s="57">
        <f aca="true" t="shared" si="8" ref="W10:W2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85"/>
      <c r="Y10" s="57">
        <f aca="true" t="shared" si="9" ref="Y10:Y26">IF($X10=1,23,IF($X10=2,20,IF($X10=3,18,IF($X10=4,16,IF($X10=5,14,IF($X10=6,12,IF($X10=7,11,IF($X10=8,10,0))))))))+IF($X10=9,9,IF($X10=10,8,IF($X10=11,6,IF($X10=12,5,IF($X10=13,4,IF($X10=14,3,IF($X10=15,2,0)))))))+IF($X10=16,1,IF($X10=17,0,0))</f>
        <v>0</v>
      </c>
      <c r="Z10" s="41" t="s">
        <v>58</v>
      </c>
      <c r="AA10" s="28" t="s">
        <v>140</v>
      </c>
      <c r="AB10" s="151"/>
    </row>
    <row r="11" spans="1:28" ht="15.75">
      <c r="A11" s="25"/>
      <c r="B11" s="4">
        <v>73</v>
      </c>
      <c r="C11" s="4"/>
      <c r="D11" s="17">
        <v>750</v>
      </c>
      <c r="E11" s="1" t="s">
        <v>175</v>
      </c>
      <c r="F11" s="1" t="s">
        <v>176</v>
      </c>
      <c r="G11" s="56">
        <f t="shared" si="0"/>
        <v>20</v>
      </c>
      <c r="H11" s="135"/>
      <c r="I11" s="57">
        <f t="shared" si="1"/>
        <v>0</v>
      </c>
      <c r="J11" s="135"/>
      <c r="K11" s="57">
        <f t="shared" si="2"/>
        <v>0</v>
      </c>
      <c r="L11" s="148"/>
      <c r="M11" s="57">
        <f t="shared" si="3"/>
        <v>0</v>
      </c>
      <c r="N11" s="123"/>
      <c r="O11" s="57">
        <f t="shared" si="4"/>
        <v>0</v>
      </c>
      <c r="P11" s="85">
        <v>2</v>
      </c>
      <c r="Q11" s="57">
        <f t="shared" si="5"/>
        <v>20</v>
      </c>
      <c r="R11" s="148"/>
      <c r="S11" s="57">
        <f t="shared" si="6"/>
        <v>0</v>
      </c>
      <c r="T11" s="192"/>
      <c r="U11" s="57">
        <f t="shared" si="7"/>
        <v>0</v>
      </c>
      <c r="V11" s="130"/>
      <c r="W11" s="57">
        <f t="shared" si="8"/>
        <v>0</v>
      </c>
      <c r="X11" s="85"/>
      <c r="Y11" s="57">
        <f t="shared" si="9"/>
        <v>0</v>
      </c>
      <c r="Z11" s="1"/>
      <c r="AA11" s="27"/>
      <c r="AB11" s="13"/>
    </row>
    <row r="12" spans="1:28" s="19" customFormat="1" ht="15.75">
      <c r="A12" s="25"/>
      <c r="B12" s="17">
        <v>90</v>
      </c>
      <c r="C12" s="17"/>
      <c r="D12" s="17">
        <v>750</v>
      </c>
      <c r="E12" s="18" t="s">
        <v>52</v>
      </c>
      <c r="F12" s="18" t="s">
        <v>66</v>
      </c>
      <c r="G12" s="126">
        <f t="shared" si="0"/>
        <v>18</v>
      </c>
      <c r="H12" s="128"/>
      <c r="I12" s="57">
        <f t="shared" si="1"/>
        <v>0</v>
      </c>
      <c r="J12" s="128"/>
      <c r="K12" s="57">
        <f t="shared" si="2"/>
        <v>0</v>
      </c>
      <c r="L12" s="128"/>
      <c r="M12" s="57">
        <f t="shared" si="3"/>
        <v>0</v>
      </c>
      <c r="N12" s="136"/>
      <c r="O12" s="57">
        <f t="shared" si="4"/>
        <v>0</v>
      </c>
      <c r="P12" s="128">
        <v>3</v>
      </c>
      <c r="Q12" s="57">
        <f t="shared" si="5"/>
        <v>18</v>
      </c>
      <c r="R12" s="135"/>
      <c r="S12" s="57">
        <f t="shared" si="6"/>
        <v>0</v>
      </c>
      <c r="T12" s="192"/>
      <c r="U12" s="57">
        <f t="shared" si="7"/>
        <v>0</v>
      </c>
      <c r="V12" s="135"/>
      <c r="W12" s="57">
        <f t="shared" si="8"/>
        <v>0</v>
      </c>
      <c r="X12" s="85"/>
      <c r="Y12" s="57">
        <f t="shared" si="9"/>
        <v>0</v>
      </c>
      <c r="Z12" s="18" t="s">
        <v>64</v>
      </c>
      <c r="AA12" s="28" t="s">
        <v>140</v>
      </c>
      <c r="AB12" s="38"/>
    </row>
    <row r="13" spans="1:28" s="19" customFormat="1" ht="15.75">
      <c r="A13" s="25"/>
      <c r="B13" s="40">
        <v>95</v>
      </c>
      <c r="C13" s="17"/>
      <c r="D13" s="17">
        <v>750</v>
      </c>
      <c r="E13" s="41" t="s">
        <v>138</v>
      </c>
      <c r="F13" s="41" t="s">
        <v>47</v>
      </c>
      <c r="G13" s="126">
        <f t="shared" si="0"/>
        <v>16</v>
      </c>
      <c r="H13" s="128"/>
      <c r="I13" s="57">
        <f t="shared" si="1"/>
        <v>0</v>
      </c>
      <c r="J13" s="128"/>
      <c r="K13" s="57">
        <f t="shared" si="2"/>
        <v>0</v>
      </c>
      <c r="L13" s="128"/>
      <c r="M13" s="57">
        <f t="shared" si="3"/>
        <v>0</v>
      </c>
      <c r="N13" s="136"/>
      <c r="O13" s="57">
        <f t="shared" si="4"/>
        <v>0</v>
      </c>
      <c r="P13" s="128">
        <v>4</v>
      </c>
      <c r="Q13" s="57">
        <f t="shared" si="5"/>
        <v>16</v>
      </c>
      <c r="R13" s="135"/>
      <c r="S13" s="57">
        <f t="shared" si="6"/>
        <v>0</v>
      </c>
      <c r="T13" s="192"/>
      <c r="U13" s="57">
        <f t="shared" si="7"/>
        <v>0</v>
      </c>
      <c r="V13" s="135"/>
      <c r="W13" s="57">
        <f t="shared" si="8"/>
        <v>0</v>
      </c>
      <c r="X13" s="85"/>
      <c r="Y13" s="57">
        <f t="shared" si="9"/>
        <v>0</v>
      </c>
      <c r="Z13" s="41" t="s">
        <v>139</v>
      </c>
      <c r="AA13" s="28" t="s">
        <v>140</v>
      </c>
      <c r="AB13" s="185"/>
    </row>
    <row r="14" spans="1:28" s="19" customFormat="1" ht="15.75">
      <c r="A14" s="25"/>
      <c r="B14" s="17">
        <v>27</v>
      </c>
      <c r="C14" s="17"/>
      <c r="D14" s="17">
        <v>750</v>
      </c>
      <c r="E14" s="18" t="s">
        <v>148</v>
      </c>
      <c r="F14" s="18" t="s">
        <v>149</v>
      </c>
      <c r="G14" s="126">
        <f t="shared" si="0"/>
        <v>0</v>
      </c>
      <c r="H14" s="129"/>
      <c r="I14" s="57">
        <f t="shared" si="1"/>
        <v>0</v>
      </c>
      <c r="J14" s="129"/>
      <c r="K14" s="57">
        <f t="shared" si="2"/>
        <v>0</v>
      </c>
      <c r="L14" s="129"/>
      <c r="M14" s="57">
        <f t="shared" si="3"/>
        <v>0</v>
      </c>
      <c r="N14" s="139"/>
      <c r="O14" s="57">
        <f t="shared" si="4"/>
        <v>0</v>
      </c>
      <c r="P14" s="129"/>
      <c r="Q14" s="57">
        <f t="shared" si="5"/>
        <v>0</v>
      </c>
      <c r="R14" s="138"/>
      <c r="S14" s="57">
        <f t="shared" si="6"/>
        <v>0</v>
      </c>
      <c r="T14" s="193"/>
      <c r="U14" s="57">
        <f t="shared" si="7"/>
        <v>0</v>
      </c>
      <c r="V14" s="138"/>
      <c r="W14" s="57">
        <f t="shared" si="8"/>
        <v>0</v>
      </c>
      <c r="X14" s="86"/>
      <c r="Y14" s="57">
        <f t="shared" si="9"/>
        <v>0</v>
      </c>
      <c r="Z14" s="18" t="s">
        <v>150</v>
      </c>
      <c r="AA14" s="28" t="s">
        <v>140</v>
      </c>
      <c r="AB14" s="38"/>
    </row>
    <row r="15" spans="1:28" s="19" customFormat="1" ht="15.75">
      <c r="A15" s="25"/>
      <c r="B15" s="17">
        <v>46</v>
      </c>
      <c r="C15" s="17"/>
      <c r="D15" s="17">
        <v>750</v>
      </c>
      <c r="E15" s="18" t="s">
        <v>50</v>
      </c>
      <c r="F15" s="18" t="s">
        <v>51</v>
      </c>
      <c r="G15" s="56">
        <f t="shared" si="0"/>
        <v>0</v>
      </c>
      <c r="H15" s="135"/>
      <c r="I15" s="57">
        <f t="shared" si="1"/>
        <v>0</v>
      </c>
      <c r="J15" s="135"/>
      <c r="K15" s="57">
        <f t="shared" si="2"/>
        <v>0</v>
      </c>
      <c r="L15" s="148"/>
      <c r="M15" s="57">
        <f t="shared" si="3"/>
        <v>0</v>
      </c>
      <c r="N15" s="123"/>
      <c r="O15" s="57">
        <f t="shared" si="4"/>
        <v>0</v>
      </c>
      <c r="P15" s="85"/>
      <c r="Q15" s="57">
        <f t="shared" si="5"/>
        <v>0</v>
      </c>
      <c r="R15" s="148"/>
      <c r="S15" s="57">
        <f t="shared" si="6"/>
        <v>0</v>
      </c>
      <c r="T15" s="192"/>
      <c r="U15" s="57">
        <f t="shared" si="7"/>
        <v>0</v>
      </c>
      <c r="V15" s="130"/>
      <c r="W15" s="57">
        <f t="shared" si="8"/>
        <v>0</v>
      </c>
      <c r="X15" s="85"/>
      <c r="Y15" s="57">
        <f t="shared" si="9"/>
        <v>0</v>
      </c>
      <c r="Z15" s="18" t="s">
        <v>49</v>
      </c>
      <c r="AA15" s="28" t="s">
        <v>3</v>
      </c>
      <c r="AB15" s="171"/>
    </row>
    <row r="16" spans="1:28" s="19" customFormat="1" ht="15.75">
      <c r="A16" s="25"/>
      <c r="B16" s="17">
        <v>49</v>
      </c>
      <c r="C16" s="17"/>
      <c r="D16" s="17">
        <v>750</v>
      </c>
      <c r="E16" s="18" t="s">
        <v>91</v>
      </c>
      <c r="F16" s="18" t="s">
        <v>92</v>
      </c>
      <c r="G16" s="126">
        <f t="shared" si="0"/>
        <v>0</v>
      </c>
      <c r="H16" s="128"/>
      <c r="I16" s="57">
        <f t="shared" si="1"/>
        <v>0</v>
      </c>
      <c r="J16" s="128"/>
      <c r="K16" s="57">
        <f t="shared" si="2"/>
        <v>0</v>
      </c>
      <c r="L16" s="128"/>
      <c r="M16" s="57">
        <f t="shared" si="3"/>
        <v>0</v>
      </c>
      <c r="N16" s="136"/>
      <c r="O16" s="57">
        <f t="shared" si="4"/>
        <v>0</v>
      </c>
      <c r="P16" s="128"/>
      <c r="Q16" s="57">
        <f t="shared" si="5"/>
        <v>0</v>
      </c>
      <c r="R16" s="135"/>
      <c r="S16" s="57">
        <f t="shared" si="6"/>
        <v>0</v>
      </c>
      <c r="T16" s="192"/>
      <c r="U16" s="57">
        <f t="shared" si="7"/>
        <v>0</v>
      </c>
      <c r="V16" s="135"/>
      <c r="W16" s="57">
        <f t="shared" si="8"/>
        <v>0</v>
      </c>
      <c r="X16" s="85"/>
      <c r="Y16" s="57">
        <f t="shared" si="9"/>
        <v>0</v>
      </c>
      <c r="Z16" s="18" t="s">
        <v>90</v>
      </c>
      <c r="AA16" s="28" t="s">
        <v>140</v>
      </c>
      <c r="AB16" s="38"/>
    </row>
    <row r="17" spans="4:25" ht="15.75" hidden="1">
      <c r="D17" s="17">
        <v>750</v>
      </c>
      <c r="G17" s="1"/>
      <c r="H17" s="135"/>
      <c r="I17" s="57">
        <f t="shared" si="1"/>
        <v>0</v>
      </c>
      <c r="J17" s="128">
        <v>3</v>
      </c>
      <c r="K17" s="57">
        <f t="shared" si="2"/>
        <v>18</v>
      </c>
      <c r="L17" s="58">
        <v>6</v>
      </c>
      <c r="M17" s="57">
        <f t="shared" si="3"/>
        <v>12</v>
      </c>
      <c r="N17" s="59"/>
      <c r="O17" s="57">
        <f t="shared" si="4"/>
        <v>0</v>
      </c>
      <c r="P17" s="58"/>
      <c r="Q17" s="57">
        <f t="shared" si="5"/>
        <v>0</v>
      </c>
      <c r="R17" s="135"/>
      <c r="S17" s="57">
        <f t="shared" si="6"/>
        <v>0</v>
      </c>
      <c r="T17" s="192"/>
      <c r="U17" s="57">
        <f t="shared" si="7"/>
        <v>0</v>
      </c>
      <c r="V17" s="135">
        <v>6</v>
      </c>
      <c r="W17" s="57">
        <f t="shared" si="8"/>
        <v>12</v>
      </c>
      <c r="X17" s="57"/>
      <c r="Y17" s="57">
        <f t="shared" si="9"/>
        <v>0</v>
      </c>
    </row>
    <row r="18" spans="4:25" ht="15.75" hidden="1">
      <c r="D18" s="17">
        <v>750</v>
      </c>
      <c r="G18" s="1"/>
      <c r="H18" s="135"/>
      <c r="I18" s="57">
        <f t="shared" si="1"/>
        <v>0</v>
      </c>
      <c r="J18" s="166"/>
      <c r="K18" s="63">
        <f t="shared" si="2"/>
        <v>0</v>
      </c>
      <c r="L18" s="64">
        <v>8</v>
      </c>
      <c r="M18" s="63">
        <f t="shared" si="3"/>
        <v>10</v>
      </c>
      <c r="N18" s="65"/>
      <c r="O18" s="63">
        <f t="shared" si="4"/>
        <v>0</v>
      </c>
      <c r="P18" s="64"/>
      <c r="Q18" s="63">
        <f t="shared" si="5"/>
        <v>0</v>
      </c>
      <c r="R18" s="204"/>
      <c r="S18" s="63">
        <f t="shared" si="6"/>
        <v>0</v>
      </c>
      <c r="T18" s="203"/>
      <c r="U18" s="63">
        <f t="shared" si="7"/>
        <v>0</v>
      </c>
      <c r="V18" s="169">
        <v>7</v>
      </c>
      <c r="W18" s="63">
        <f t="shared" si="8"/>
        <v>11</v>
      </c>
      <c r="X18" s="67"/>
      <c r="Y18" s="63">
        <f t="shared" si="9"/>
        <v>0</v>
      </c>
    </row>
    <row r="19" spans="4:25" ht="15.75" hidden="1">
      <c r="D19" s="17">
        <v>750</v>
      </c>
      <c r="G19" s="55"/>
      <c r="H19" s="163"/>
      <c r="I19" s="57">
        <f t="shared" si="1"/>
        <v>0</v>
      </c>
      <c r="J19" s="167"/>
      <c r="K19" s="66">
        <f t="shared" si="2"/>
        <v>0</v>
      </c>
      <c r="L19" s="68"/>
      <c r="M19" s="66">
        <f t="shared" si="3"/>
        <v>0</v>
      </c>
      <c r="N19" s="68"/>
      <c r="O19" s="66">
        <f t="shared" si="4"/>
        <v>0</v>
      </c>
      <c r="P19" s="68"/>
      <c r="Q19" s="66">
        <f t="shared" si="5"/>
        <v>0</v>
      </c>
      <c r="R19" s="167"/>
      <c r="S19" s="66">
        <f t="shared" si="6"/>
        <v>0</v>
      </c>
      <c r="T19" s="194"/>
      <c r="U19" s="66">
        <f t="shared" si="7"/>
        <v>0</v>
      </c>
      <c r="V19" s="167"/>
      <c r="W19" s="66">
        <f t="shared" si="8"/>
        <v>0</v>
      </c>
      <c r="X19" s="68"/>
      <c r="Y19" s="66">
        <f t="shared" si="9"/>
        <v>0</v>
      </c>
    </row>
    <row r="20" spans="4:25" ht="15.75" hidden="1">
      <c r="D20" s="17">
        <v>750</v>
      </c>
      <c r="G20" s="55"/>
      <c r="H20" s="163"/>
      <c r="I20" s="57">
        <f t="shared" si="1"/>
        <v>0</v>
      </c>
      <c r="J20" s="168"/>
      <c r="K20" s="53">
        <f t="shared" si="2"/>
        <v>0</v>
      </c>
      <c r="L20" s="69"/>
      <c r="M20" s="53">
        <f t="shared" si="3"/>
        <v>0</v>
      </c>
      <c r="N20" s="69"/>
      <c r="O20" s="53">
        <f t="shared" si="4"/>
        <v>0</v>
      </c>
      <c r="P20" s="69"/>
      <c r="Q20" s="53">
        <f t="shared" si="5"/>
        <v>0</v>
      </c>
      <c r="R20" s="168"/>
      <c r="S20" s="53">
        <f t="shared" si="6"/>
        <v>0</v>
      </c>
      <c r="T20" s="195"/>
      <c r="U20" s="53">
        <f t="shared" si="7"/>
        <v>0</v>
      </c>
      <c r="V20" s="168"/>
      <c r="W20" s="53">
        <f t="shared" si="8"/>
        <v>0</v>
      </c>
      <c r="X20" s="69"/>
      <c r="Y20" s="53">
        <f t="shared" si="9"/>
        <v>0</v>
      </c>
    </row>
    <row r="21" spans="4:25" ht="15.75" hidden="1">
      <c r="D21" s="17">
        <v>750</v>
      </c>
      <c r="G21" s="55"/>
      <c r="H21" s="164"/>
      <c r="I21" s="57">
        <f t="shared" si="1"/>
        <v>0</v>
      </c>
      <c r="J21" s="164"/>
      <c r="K21" s="53">
        <f t="shared" si="2"/>
        <v>0</v>
      </c>
      <c r="L21" s="53"/>
      <c r="M21" s="53">
        <f t="shared" si="3"/>
        <v>0</v>
      </c>
      <c r="N21" s="53"/>
      <c r="O21" s="53">
        <f t="shared" si="4"/>
        <v>0</v>
      </c>
      <c r="P21" s="53"/>
      <c r="Q21" s="53">
        <f t="shared" si="5"/>
        <v>0</v>
      </c>
      <c r="R21" s="164"/>
      <c r="S21" s="53">
        <f t="shared" si="6"/>
        <v>0</v>
      </c>
      <c r="T21" s="196"/>
      <c r="U21" s="53">
        <f t="shared" si="7"/>
        <v>0</v>
      </c>
      <c r="V21" s="164"/>
      <c r="W21" s="53">
        <f t="shared" si="8"/>
        <v>0</v>
      </c>
      <c r="X21" s="53"/>
      <c r="Y21" s="53">
        <f t="shared" si="9"/>
        <v>0</v>
      </c>
    </row>
    <row r="22" spans="4:25" ht="15.75" hidden="1">
      <c r="D22" s="17">
        <v>750</v>
      </c>
      <c r="G22" s="55"/>
      <c r="H22" s="164"/>
      <c r="I22" s="57">
        <f t="shared" si="1"/>
        <v>0</v>
      </c>
      <c r="J22" s="164"/>
      <c r="K22" s="53">
        <f t="shared" si="2"/>
        <v>0</v>
      </c>
      <c r="L22" s="53"/>
      <c r="M22" s="53">
        <f t="shared" si="3"/>
        <v>0</v>
      </c>
      <c r="N22" s="53"/>
      <c r="O22" s="53">
        <f t="shared" si="4"/>
        <v>0</v>
      </c>
      <c r="P22" s="53"/>
      <c r="Q22" s="53">
        <f t="shared" si="5"/>
        <v>0</v>
      </c>
      <c r="R22" s="164"/>
      <c r="S22" s="53">
        <f t="shared" si="6"/>
        <v>0</v>
      </c>
      <c r="T22" s="196"/>
      <c r="U22" s="53">
        <f t="shared" si="7"/>
        <v>0</v>
      </c>
      <c r="V22" s="164"/>
      <c r="W22" s="53">
        <f t="shared" si="8"/>
        <v>0</v>
      </c>
      <c r="X22" s="53"/>
      <c r="Y22" s="53">
        <f t="shared" si="9"/>
        <v>0</v>
      </c>
    </row>
    <row r="23" spans="4:25" ht="15.75" hidden="1">
      <c r="D23" s="17">
        <v>750</v>
      </c>
      <c r="G23" s="55"/>
      <c r="H23" s="164"/>
      <c r="I23" s="57">
        <f t="shared" si="1"/>
        <v>0</v>
      </c>
      <c r="J23" s="164"/>
      <c r="K23" s="53">
        <f t="shared" si="2"/>
        <v>0</v>
      </c>
      <c r="L23" s="53"/>
      <c r="M23" s="53">
        <f t="shared" si="3"/>
        <v>0</v>
      </c>
      <c r="N23" s="53"/>
      <c r="O23" s="53">
        <f t="shared" si="4"/>
        <v>0</v>
      </c>
      <c r="P23" s="53"/>
      <c r="Q23" s="53">
        <f t="shared" si="5"/>
        <v>0</v>
      </c>
      <c r="R23" s="164"/>
      <c r="S23" s="53">
        <f t="shared" si="6"/>
        <v>0</v>
      </c>
      <c r="T23" s="196"/>
      <c r="U23" s="53">
        <f t="shared" si="7"/>
        <v>0</v>
      </c>
      <c r="V23" s="164"/>
      <c r="W23" s="53">
        <f t="shared" si="8"/>
        <v>0</v>
      </c>
      <c r="X23" s="53"/>
      <c r="Y23" s="53">
        <f t="shared" si="9"/>
        <v>0</v>
      </c>
    </row>
    <row r="24" spans="4:25" ht="15.75" hidden="1">
      <c r="D24" s="17">
        <v>750</v>
      </c>
      <c r="G24" s="55"/>
      <c r="H24" s="164"/>
      <c r="I24" s="57">
        <f t="shared" si="1"/>
        <v>0</v>
      </c>
      <c r="J24" s="164"/>
      <c r="K24" s="53">
        <f t="shared" si="2"/>
        <v>0</v>
      </c>
      <c r="L24" s="53"/>
      <c r="M24" s="53">
        <f t="shared" si="3"/>
        <v>0</v>
      </c>
      <c r="N24" s="53"/>
      <c r="O24" s="53">
        <f t="shared" si="4"/>
        <v>0</v>
      </c>
      <c r="P24" s="53"/>
      <c r="Q24" s="53">
        <f t="shared" si="5"/>
        <v>0</v>
      </c>
      <c r="R24" s="164"/>
      <c r="S24" s="53">
        <f t="shared" si="6"/>
        <v>0</v>
      </c>
      <c r="T24" s="196"/>
      <c r="U24" s="53">
        <f t="shared" si="7"/>
        <v>0</v>
      </c>
      <c r="V24" s="164"/>
      <c r="W24" s="53">
        <f t="shared" si="8"/>
        <v>0</v>
      </c>
      <c r="X24" s="53"/>
      <c r="Y24" s="53">
        <f t="shared" si="9"/>
        <v>0</v>
      </c>
    </row>
    <row r="25" spans="4:25" ht="15.75" hidden="1">
      <c r="D25" s="17">
        <v>750</v>
      </c>
      <c r="G25" s="55"/>
      <c r="H25" s="164"/>
      <c r="I25" s="57">
        <f t="shared" si="1"/>
        <v>0</v>
      </c>
      <c r="J25" s="164"/>
      <c r="K25" s="53">
        <f t="shared" si="2"/>
        <v>0</v>
      </c>
      <c r="L25" s="53"/>
      <c r="M25" s="53">
        <f t="shared" si="3"/>
        <v>0</v>
      </c>
      <c r="N25" s="53"/>
      <c r="O25" s="53">
        <f t="shared" si="4"/>
        <v>0</v>
      </c>
      <c r="P25" s="53"/>
      <c r="Q25" s="53">
        <f t="shared" si="5"/>
        <v>0</v>
      </c>
      <c r="R25" s="164"/>
      <c r="S25" s="53">
        <f t="shared" si="6"/>
        <v>0</v>
      </c>
      <c r="T25" s="196"/>
      <c r="U25" s="53">
        <f t="shared" si="7"/>
        <v>0</v>
      </c>
      <c r="V25" s="164"/>
      <c r="W25" s="53">
        <f t="shared" si="8"/>
        <v>0</v>
      </c>
      <c r="X25" s="53"/>
      <c r="Y25" s="53">
        <f t="shared" si="9"/>
        <v>0</v>
      </c>
    </row>
    <row r="26" spans="4:25" ht="15.75" hidden="1">
      <c r="D26" s="17">
        <v>750</v>
      </c>
      <c r="G26" s="55"/>
      <c r="H26" s="164"/>
      <c r="I26" s="57">
        <f t="shared" si="1"/>
        <v>0</v>
      </c>
      <c r="J26" s="164"/>
      <c r="K26" s="53">
        <f t="shared" si="2"/>
        <v>0</v>
      </c>
      <c r="L26" s="53"/>
      <c r="M26" s="53">
        <f t="shared" si="3"/>
        <v>0</v>
      </c>
      <c r="N26" s="53"/>
      <c r="O26" s="53">
        <f t="shared" si="4"/>
        <v>0</v>
      </c>
      <c r="P26" s="53"/>
      <c r="Q26" s="53">
        <f t="shared" si="5"/>
        <v>0</v>
      </c>
      <c r="R26" s="164"/>
      <c r="S26" s="53">
        <f t="shared" si="6"/>
        <v>0</v>
      </c>
      <c r="T26" s="196"/>
      <c r="U26" s="53">
        <f t="shared" si="7"/>
        <v>0</v>
      </c>
      <c r="V26" s="164"/>
      <c r="W26" s="53">
        <f t="shared" si="8"/>
        <v>0</v>
      </c>
      <c r="X26" s="53"/>
      <c r="Y26" s="53">
        <f t="shared" si="9"/>
        <v>0</v>
      </c>
    </row>
    <row r="27" spans="4:22" ht="15.75" hidden="1">
      <c r="D27" s="17">
        <v>750</v>
      </c>
      <c r="H27" s="165"/>
      <c r="I27" s="57">
        <f t="shared" si="1"/>
        <v>0</v>
      </c>
      <c r="J27" s="165"/>
      <c r="R27" s="165"/>
      <c r="T27" s="197"/>
      <c r="V27" s="165"/>
    </row>
    <row r="28" spans="1:28" s="8" customFormat="1" ht="15.75">
      <c r="A28" s="25"/>
      <c r="B28" s="17">
        <v>53</v>
      </c>
      <c r="C28" s="17"/>
      <c r="D28" s="17">
        <v>750</v>
      </c>
      <c r="E28" s="18" t="s">
        <v>81</v>
      </c>
      <c r="F28" s="18" t="s">
        <v>82</v>
      </c>
      <c r="G28" s="126">
        <f>I28+K28+M28+O28+Q28+S28+U28+W28+Y28</f>
        <v>0</v>
      </c>
      <c r="H28" s="128"/>
      <c r="I28" s="57">
        <f t="shared" si="1"/>
        <v>0</v>
      </c>
      <c r="J28" s="128"/>
      <c r="K28" s="57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128"/>
      <c r="M28" s="57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36"/>
      <c r="O28" s="57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28"/>
      <c r="Q28" s="57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135"/>
      <c r="S28" s="57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192"/>
      <c r="U28" s="57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35"/>
      <c r="W28" s="57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85"/>
      <c r="Y28" s="57">
        <f>IF($X28=1,23,IF($X28=2,20,IF($X28=3,18,IF($X28=4,16,IF($X28=5,14,IF($X28=6,12,IF($X28=7,11,IF($X28=8,10,0))))))))+IF($X28=9,9,IF($X28=10,8,IF($X28=11,6,IF($X28=12,5,IF($X28=13,4,IF($X28=14,3,IF($X28=15,2,0)))))))+IF($X28=16,1,IF($X28=17,0,0))</f>
        <v>0</v>
      </c>
      <c r="Z28" s="18" t="s">
        <v>33</v>
      </c>
      <c r="AA28" s="28" t="s">
        <v>140</v>
      </c>
      <c r="AB28" s="20"/>
    </row>
    <row r="29" spans="1:28" s="8" customFormat="1" ht="15.75">
      <c r="A29" s="25"/>
      <c r="B29" s="17">
        <v>67</v>
      </c>
      <c r="C29" s="17"/>
      <c r="D29" s="17">
        <v>750</v>
      </c>
      <c r="E29" s="18" t="s">
        <v>80</v>
      </c>
      <c r="F29" s="18" t="s">
        <v>66</v>
      </c>
      <c r="G29" s="126">
        <f>I29+K29+M29+O29+Q29+S29+U29+W29+Y29</f>
        <v>0</v>
      </c>
      <c r="H29" s="128"/>
      <c r="I29" s="57">
        <f t="shared" si="1"/>
        <v>0</v>
      </c>
      <c r="J29" s="128"/>
      <c r="K29" s="57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128"/>
      <c r="M29" s="57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136"/>
      <c r="O29" s="57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28"/>
      <c r="Q29" s="57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135"/>
      <c r="S29" s="57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192"/>
      <c r="U29" s="57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35"/>
      <c r="W29" s="57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85"/>
      <c r="Y29" s="57">
        <f>IF($X29=1,23,IF($X29=2,20,IF($X29=3,18,IF($X29=4,16,IF($X29=5,14,IF($X29=6,12,IF($X29=7,11,IF($X29=8,10,0))))))))+IF($X29=9,9,IF($X29=10,8,IF($X29=11,6,IF($X29=12,5,IF($X29=13,4,IF($X29=14,3,IF($X29=15,2,0)))))))+IF($X29=16,1,IF($X29=17,0,0))</f>
        <v>0</v>
      </c>
      <c r="Z29" s="18" t="s">
        <v>64</v>
      </c>
      <c r="AA29" s="28" t="s">
        <v>140</v>
      </c>
      <c r="AB29" s="20"/>
    </row>
    <row r="30" spans="1:28" s="8" customFormat="1" ht="15.75">
      <c r="A30" s="25"/>
      <c r="B30" s="4">
        <v>81</v>
      </c>
      <c r="C30" s="17"/>
      <c r="D30" s="17">
        <v>750</v>
      </c>
      <c r="E30" s="140" t="s">
        <v>148</v>
      </c>
      <c r="F30" s="140" t="s">
        <v>149</v>
      </c>
      <c r="G30" s="56">
        <f>I30+K30+M30+O30+Q30+S30+U30+W30+Y30</f>
        <v>0</v>
      </c>
      <c r="H30" s="149"/>
      <c r="I30" s="57">
        <f t="shared" si="1"/>
        <v>0</v>
      </c>
      <c r="J30" s="142"/>
      <c r="K30" s="57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149"/>
      <c r="M30" s="57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24"/>
      <c r="O30" s="57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22"/>
      <c r="Q30" s="57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150"/>
      <c r="S30" s="57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198"/>
      <c r="U30" s="57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70"/>
      <c r="W30" s="57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22"/>
      <c r="Y30" s="57">
        <f>IF($X30=1,23,IF($X30=2,20,IF($X30=3,18,IF($X30=4,16,IF($X30=5,14,IF($X30=6,12,IF($X30=7,11,IF($X30=8,10,0))))))))+IF($X30=9,9,IF($X30=10,8,IF($X30=11,6,IF($X30=12,5,IF($X30=13,4,IF($X30=14,3,IF($X30=15,2,0)))))))+IF($X30=16,1,IF($X30=17,0,0))</f>
        <v>0</v>
      </c>
      <c r="Z30" s="140" t="s">
        <v>150</v>
      </c>
      <c r="AA30" s="28" t="s">
        <v>16</v>
      </c>
      <c r="AB30" s="20"/>
    </row>
    <row r="31" spans="1:28" s="8" customFormat="1" ht="15.75">
      <c r="A31" s="25"/>
      <c r="B31" s="4">
        <v>89</v>
      </c>
      <c r="C31" s="4"/>
      <c r="D31" s="17">
        <v>750</v>
      </c>
      <c r="E31" s="1" t="s">
        <v>65</v>
      </c>
      <c r="F31" s="1" t="s">
        <v>66</v>
      </c>
      <c r="G31" s="56">
        <f>I31+K31+M31+O31+Q31+S31+U31+W31+Y31</f>
        <v>0</v>
      </c>
      <c r="H31" s="128"/>
      <c r="I31" s="57">
        <f t="shared" si="1"/>
        <v>0</v>
      </c>
      <c r="J31" s="128"/>
      <c r="K31" s="57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148"/>
      <c r="M31" s="57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123"/>
      <c r="O31" s="57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20"/>
      <c r="Q31" s="57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148"/>
      <c r="S31" s="57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192"/>
      <c r="U31" s="57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30"/>
      <c r="W31" s="57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85"/>
      <c r="Y31" s="57">
        <f>IF($X31=1,23,IF($X31=2,20,IF($X31=3,18,IF($X31=4,16,IF($X31=5,14,IF($X31=6,12,IF($X31=7,11,IF($X31=8,10,0))))))))+IF($X31=9,9,IF($X31=10,8,IF($X31=11,6,IF($X31=12,5,IF($X31=13,4,IF($X31=14,3,IF($X31=15,2,0)))))))+IF($X31=16,1,IF($X31=17,0,0))</f>
        <v>0</v>
      </c>
      <c r="Z31" s="12" t="s">
        <v>64</v>
      </c>
      <c r="AA31" s="27" t="s">
        <v>6</v>
      </c>
      <c r="AB31" s="7"/>
    </row>
    <row r="36" ht="15.75">
      <c r="E36" s="43" t="s">
        <v>392</v>
      </c>
    </row>
  </sheetData>
  <sheetProtection/>
  <printOptions/>
  <pageMargins left="0.75" right="0.75" top="1" bottom="1" header="0.5" footer="0.5"/>
  <pageSetup horizontalDpi="300" verticalDpi="300" orientation="landscape" paperSize="3" scale="58" r:id="rId1"/>
  <headerFooter alignWithMargins="0">
    <oddHeader>&amp;C&amp;"Arial,Bold"&amp;18 750 EXPERT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2.421875" style="26" bestFit="1" customWidth="1"/>
    <col min="2" max="2" width="8.7109375" style="2" bestFit="1" customWidth="1"/>
    <col min="3" max="3" width="8.00390625" style="2" bestFit="1" customWidth="1"/>
    <col min="4" max="4" width="11.00390625" style="2" bestFit="1" customWidth="1"/>
    <col min="5" max="5" width="13.00390625" style="8" bestFit="1" customWidth="1"/>
    <col min="6" max="6" width="21.28125" style="8" bestFit="1" customWidth="1"/>
    <col min="7" max="7" width="18.28125" style="8" customWidth="1"/>
    <col min="8" max="25" width="7.7109375" style="8" customWidth="1"/>
    <col min="26" max="26" width="15.28125" style="8" bestFit="1" customWidth="1"/>
    <col min="27" max="27" width="9.421875" style="29" bestFit="1" customWidth="1"/>
    <col min="28" max="28" width="106.28125" style="10" hidden="1" customWidth="1"/>
    <col min="29" max="29" width="0.13671875" style="8" customWidth="1"/>
    <col min="30" max="32" width="0" style="8" hidden="1" customWidth="1"/>
    <col min="33" max="16384" width="9.140625" style="8" customWidth="1"/>
  </cols>
  <sheetData>
    <row r="1" spans="3:32" ht="15.75">
      <c r="C1" s="50" t="s">
        <v>160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AD1" s="48" t="s">
        <v>154</v>
      </c>
      <c r="AE1" s="48" t="s">
        <v>155</v>
      </c>
      <c r="AF1" s="48" t="s">
        <v>156</v>
      </c>
    </row>
    <row r="2" spans="3:32" ht="15.75"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AD2" s="48" t="s">
        <v>152</v>
      </c>
      <c r="AE2" s="48" t="s">
        <v>157</v>
      </c>
      <c r="AF2" s="48" t="s">
        <v>157</v>
      </c>
    </row>
    <row r="3" spans="3:32" ht="15.75"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R3" s="45"/>
      <c r="S3" s="45"/>
      <c r="T3" s="45"/>
      <c r="U3" s="46"/>
      <c r="V3" s="47"/>
      <c r="W3" s="47"/>
      <c r="X3" s="47"/>
      <c r="Y3" s="47"/>
      <c r="AD3" s="48">
        <v>1</v>
      </c>
      <c r="AE3" s="48">
        <v>23</v>
      </c>
      <c r="AF3" s="48">
        <v>15</v>
      </c>
    </row>
    <row r="4" spans="3:32" ht="15.7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R4" s="45"/>
      <c r="S4" s="45"/>
      <c r="T4" s="45"/>
      <c r="U4" s="45"/>
      <c r="V4" s="45"/>
      <c r="W4" s="45"/>
      <c r="X4" s="45"/>
      <c r="Y4" s="45"/>
      <c r="AD4" s="48">
        <v>2</v>
      </c>
      <c r="AE4" s="48">
        <v>20</v>
      </c>
      <c r="AF4" s="48">
        <v>12</v>
      </c>
    </row>
    <row r="5" spans="3:32" ht="15.75">
      <c r="C5" s="172" t="s">
        <v>440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R5" s="45"/>
      <c r="S5" s="45"/>
      <c r="T5" s="45"/>
      <c r="U5" s="45"/>
      <c r="V5" s="45"/>
      <c r="W5" s="45"/>
      <c r="X5" s="45"/>
      <c r="Y5" s="45"/>
      <c r="AD5" s="48">
        <v>3</v>
      </c>
      <c r="AE5" s="48">
        <v>18</v>
      </c>
      <c r="AF5" s="48">
        <v>10</v>
      </c>
    </row>
    <row r="6" spans="30:32" ht="15.75">
      <c r="AD6" s="48">
        <v>4</v>
      </c>
      <c r="AE6" s="48">
        <v>16</v>
      </c>
      <c r="AF6" s="48">
        <v>8</v>
      </c>
    </row>
    <row r="7" spans="1:32" ht="21.75" customHeight="1">
      <c r="A7" s="15" t="s">
        <v>445</v>
      </c>
      <c r="B7" s="3" t="s">
        <v>15</v>
      </c>
      <c r="C7" s="3"/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275</v>
      </c>
      <c r="Y7" s="84"/>
      <c r="Z7" s="3" t="s">
        <v>28</v>
      </c>
      <c r="AA7" s="24" t="s">
        <v>1</v>
      </c>
      <c r="AB7" s="7" t="s">
        <v>2</v>
      </c>
      <c r="AD7" s="48">
        <v>5</v>
      </c>
      <c r="AE7" s="48">
        <v>14</v>
      </c>
      <c r="AF7" s="48">
        <v>6</v>
      </c>
    </row>
    <row r="8" spans="1:32" ht="15.75">
      <c r="A8" s="116"/>
      <c r="B8" s="117"/>
      <c r="C8" s="117"/>
      <c r="D8" s="117"/>
      <c r="E8" s="99"/>
      <c r="F8" s="99"/>
      <c r="G8" s="99"/>
      <c r="H8" s="1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2"/>
      <c r="Z8" s="99"/>
      <c r="AA8" s="113"/>
      <c r="AB8" s="101"/>
      <c r="AD8" s="48">
        <v>6</v>
      </c>
      <c r="AE8" s="48">
        <v>12</v>
      </c>
      <c r="AF8" s="48">
        <v>5</v>
      </c>
    </row>
    <row r="9" spans="1:32" ht="15.75">
      <c r="A9" s="78"/>
      <c r="B9" s="118"/>
      <c r="C9" s="118"/>
      <c r="D9" s="230" t="s">
        <v>387</v>
      </c>
      <c r="E9" s="230"/>
      <c r="F9" s="230"/>
      <c r="G9" s="96"/>
      <c r="H9" s="61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111"/>
      <c r="AA9" s="114"/>
      <c r="AB9" s="104"/>
      <c r="AD9" s="48">
        <v>7</v>
      </c>
      <c r="AE9" s="48">
        <v>11</v>
      </c>
      <c r="AF9" s="48">
        <v>4</v>
      </c>
    </row>
    <row r="10" spans="1:32" ht="15.75">
      <c r="A10" s="218">
        <v>1</v>
      </c>
      <c r="B10" s="17">
        <v>84</v>
      </c>
      <c r="C10" s="4"/>
      <c r="D10" s="4" t="s">
        <v>243</v>
      </c>
      <c r="E10" s="18" t="s">
        <v>133</v>
      </c>
      <c r="F10" s="18" t="s">
        <v>244</v>
      </c>
      <c r="G10" s="81">
        <f aca="true" t="shared" si="0" ref="G10:G20">I10+K10+M10+O10+Q10+S10+U10+W10+Y10</f>
        <v>138</v>
      </c>
      <c r="H10" s="144">
        <v>2</v>
      </c>
      <c r="I10" s="80">
        <f aca="true" t="shared" si="1" ref="I10:I20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28">
        <v>1</v>
      </c>
      <c r="K10" s="80">
        <f aca="true" t="shared" si="2" ref="K10:K20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1</v>
      </c>
      <c r="M10" s="80">
        <f aca="true" t="shared" si="3" ref="M10:M20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23">
        <v>2</v>
      </c>
      <c r="O10" s="80">
        <f aca="true" t="shared" si="4" ref="O10:O20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20">
        <v>6</v>
      </c>
      <c r="Q10" s="80">
        <f aca="true" t="shared" si="5" ref="Q10:Q20">IF($P10=1,23,IF($P10=2,20,IF($P10=3,18,IF($P10=4,16,IF($P10=5,14,IF($P10=6,12,IF($P10=7,11,IF($P10=8,10,0))))))))+IF($P10=9,9,IF($P10=10,8,IF($P10=11,6,IF($P10=12,5,IF($P10=13,4,IF($P10=14,3,IF($P10=15,2,0)))))))+IF($P10=16,1,IF($P10=17,0,0))</f>
        <v>12</v>
      </c>
      <c r="R10" s="148">
        <v>2</v>
      </c>
      <c r="S10" s="80">
        <f aca="true" t="shared" si="6" ref="S10:S20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92"/>
      <c r="U10" s="80">
        <f aca="true" t="shared" si="7" ref="U10:U20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31"/>
      <c r="W10" s="80">
        <f aca="true" t="shared" si="8" ref="W10:W20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85">
        <v>2</v>
      </c>
      <c r="Y10" s="80">
        <f aca="true" t="shared" si="9" ref="Y10:Y20">IF($X10=1,23,IF($X10=2,20,IF($X10=3,18,IF($X10=4,16,IF($X10=5,14,IF($X10=6,12,IF($X10=7,11,IF($X10=8,10,0))))))))+IF($X10=9,9,IF($X10=10,8,IF($X10=11,6,IF($X10=12,5,IF($X10=13,4,IF($X10=14,3,IF($X10=15,2,0)))))))+IF($X10=16,1,IF($X10=17,0,0))</f>
        <v>20</v>
      </c>
      <c r="Z10" s="140" t="s">
        <v>246</v>
      </c>
      <c r="AA10" s="28" t="s">
        <v>6</v>
      </c>
      <c r="AB10" s="21" t="s">
        <v>343</v>
      </c>
      <c r="AD10" s="48">
        <v>13</v>
      </c>
      <c r="AE10" s="48">
        <v>4</v>
      </c>
      <c r="AF10" s="48">
        <v>0</v>
      </c>
    </row>
    <row r="11" spans="1:28" ht="15.75">
      <c r="A11" s="218">
        <v>2</v>
      </c>
      <c r="B11" s="17">
        <v>7</v>
      </c>
      <c r="C11" s="17"/>
      <c r="D11" s="17" t="s">
        <v>243</v>
      </c>
      <c r="E11" s="140" t="s">
        <v>264</v>
      </c>
      <c r="F11" s="140" t="s">
        <v>265</v>
      </c>
      <c r="G11" s="81">
        <f t="shared" si="0"/>
        <v>130</v>
      </c>
      <c r="H11" s="175">
        <v>1</v>
      </c>
      <c r="I11" s="80">
        <f t="shared" si="1"/>
        <v>23</v>
      </c>
      <c r="J11" s="142"/>
      <c r="K11" s="80">
        <f t="shared" si="2"/>
        <v>0</v>
      </c>
      <c r="L11" s="149">
        <v>2</v>
      </c>
      <c r="M11" s="80">
        <f t="shared" si="3"/>
        <v>20</v>
      </c>
      <c r="N11" s="142">
        <v>1</v>
      </c>
      <c r="O11" s="80">
        <f t="shared" si="4"/>
        <v>23</v>
      </c>
      <c r="P11" s="142">
        <v>3</v>
      </c>
      <c r="Q11" s="80">
        <f t="shared" si="5"/>
        <v>18</v>
      </c>
      <c r="R11" s="149">
        <v>1</v>
      </c>
      <c r="S11" s="80">
        <f t="shared" si="6"/>
        <v>23</v>
      </c>
      <c r="T11" s="206"/>
      <c r="U11" s="80">
        <f t="shared" si="7"/>
        <v>0</v>
      </c>
      <c r="V11" s="141"/>
      <c r="W11" s="80">
        <f t="shared" si="8"/>
        <v>0</v>
      </c>
      <c r="X11" s="142">
        <v>1</v>
      </c>
      <c r="Y11" s="80">
        <f t="shared" si="9"/>
        <v>23</v>
      </c>
      <c r="Z11" s="140" t="s">
        <v>196</v>
      </c>
      <c r="AA11" s="28" t="s">
        <v>6</v>
      </c>
      <c r="AB11" s="21" t="s">
        <v>347</v>
      </c>
    </row>
    <row r="12" spans="1:28" ht="15.75">
      <c r="A12" s="218">
        <v>3</v>
      </c>
      <c r="B12" s="4">
        <v>27</v>
      </c>
      <c r="C12" s="4"/>
      <c r="D12" s="4" t="s">
        <v>243</v>
      </c>
      <c r="E12" s="1" t="s">
        <v>141</v>
      </c>
      <c r="F12" s="1" t="s">
        <v>311</v>
      </c>
      <c r="G12" s="81">
        <f t="shared" si="0"/>
        <v>90</v>
      </c>
      <c r="H12" s="146"/>
      <c r="I12" s="80">
        <f t="shared" si="1"/>
        <v>0</v>
      </c>
      <c r="J12" s="142">
        <v>2</v>
      </c>
      <c r="K12" s="80">
        <f t="shared" si="2"/>
        <v>20</v>
      </c>
      <c r="L12" s="148">
        <v>3</v>
      </c>
      <c r="M12" s="80">
        <f t="shared" si="3"/>
        <v>18</v>
      </c>
      <c r="N12" s="123">
        <v>4</v>
      </c>
      <c r="O12" s="80">
        <f t="shared" si="4"/>
        <v>16</v>
      </c>
      <c r="P12" s="120">
        <v>2</v>
      </c>
      <c r="Q12" s="80">
        <f t="shared" si="5"/>
        <v>20</v>
      </c>
      <c r="R12" s="148"/>
      <c r="S12" s="80">
        <f t="shared" si="6"/>
        <v>0</v>
      </c>
      <c r="T12" s="192"/>
      <c r="U12" s="80">
        <f t="shared" si="7"/>
        <v>0</v>
      </c>
      <c r="V12" s="131"/>
      <c r="W12" s="80">
        <f t="shared" si="8"/>
        <v>0</v>
      </c>
      <c r="X12" s="85">
        <v>4</v>
      </c>
      <c r="Y12" s="80">
        <f t="shared" si="9"/>
        <v>16</v>
      </c>
      <c r="Z12" s="1" t="s">
        <v>295</v>
      </c>
      <c r="AA12" s="27" t="s">
        <v>296</v>
      </c>
      <c r="AB12" s="7" t="s">
        <v>360</v>
      </c>
    </row>
    <row r="13" spans="1:28" ht="15.75">
      <c r="A13" s="25">
        <v>4</v>
      </c>
      <c r="B13" s="17">
        <v>4</v>
      </c>
      <c r="C13" s="17"/>
      <c r="D13" s="17" t="s">
        <v>243</v>
      </c>
      <c r="E13" s="140" t="s">
        <v>266</v>
      </c>
      <c r="F13" s="140" t="s">
        <v>330</v>
      </c>
      <c r="G13" s="81">
        <f t="shared" si="0"/>
        <v>75</v>
      </c>
      <c r="H13" s="175">
        <v>3</v>
      </c>
      <c r="I13" s="80">
        <f t="shared" si="1"/>
        <v>18</v>
      </c>
      <c r="J13" s="142"/>
      <c r="K13" s="80">
        <f t="shared" si="2"/>
        <v>0</v>
      </c>
      <c r="L13" s="149">
        <v>4</v>
      </c>
      <c r="M13" s="80">
        <f t="shared" si="3"/>
        <v>16</v>
      </c>
      <c r="N13" s="142"/>
      <c r="O13" s="80">
        <f t="shared" si="4"/>
        <v>0</v>
      </c>
      <c r="P13" s="142">
        <v>1</v>
      </c>
      <c r="Q13" s="80">
        <f t="shared" si="5"/>
        <v>23</v>
      </c>
      <c r="R13" s="149">
        <v>3</v>
      </c>
      <c r="S13" s="80">
        <f t="shared" si="6"/>
        <v>18</v>
      </c>
      <c r="T13" s="206"/>
      <c r="U13" s="80">
        <f t="shared" si="7"/>
        <v>0</v>
      </c>
      <c r="V13" s="141"/>
      <c r="W13" s="80">
        <f t="shared" si="8"/>
        <v>0</v>
      </c>
      <c r="X13" s="142"/>
      <c r="Y13" s="80">
        <f t="shared" si="9"/>
        <v>0</v>
      </c>
      <c r="Z13" s="140" t="s">
        <v>196</v>
      </c>
      <c r="AA13" s="27"/>
      <c r="AB13" s="7"/>
    </row>
    <row r="14" spans="1:32" ht="15.75">
      <c r="A14" s="25">
        <v>5</v>
      </c>
      <c r="B14" s="17">
        <v>17</v>
      </c>
      <c r="C14" s="17"/>
      <c r="D14" s="4" t="s">
        <v>243</v>
      </c>
      <c r="E14" s="18" t="s">
        <v>391</v>
      </c>
      <c r="F14" s="12" t="s">
        <v>330</v>
      </c>
      <c r="G14" s="81">
        <f t="shared" si="0"/>
        <v>55</v>
      </c>
      <c r="H14" s="144">
        <v>4</v>
      </c>
      <c r="I14" s="80">
        <f t="shared" si="1"/>
        <v>16</v>
      </c>
      <c r="J14" s="128"/>
      <c r="K14" s="80">
        <f t="shared" si="2"/>
        <v>0</v>
      </c>
      <c r="L14" s="148"/>
      <c r="M14" s="80">
        <f t="shared" si="3"/>
        <v>0</v>
      </c>
      <c r="N14" s="123"/>
      <c r="O14" s="80">
        <f t="shared" si="4"/>
        <v>0</v>
      </c>
      <c r="P14" s="120">
        <v>5</v>
      </c>
      <c r="Q14" s="80">
        <f t="shared" si="5"/>
        <v>14</v>
      </c>
      <c r="R14" s="148">
        <v>4</v>
      </c>
      <c r="S14" s="80">
        <f t="shared" si="6"/>
        <v>16</v>
      </c>
      <c r="T14" s="192"/>
      <c r="U14" s="80">
        <f t="shared" si="7"/>
        <v>0</v>
      </c>
      <c r="V14" s="130"/>
      <c r="W14" s="80">
        <f t="shared" si="8"/>
        <v>0</v>
      </c>
      <c r="X14" s="85">
        <v>9</v>
      </c>
      <c r="Y14" s="80">
        <f t="shared" si="9"/>
        <v>9</v>
      </c>
      <c r="Z14" s="140" t="s">
        <v>196</v>
      </c>
      <c r="AA14" s="27"/>
      <c r="AB14" s="7"/>
      <c r="AD14" s="48">
        <v>8</v>
      </c>
      <c r="AE14" s="48">
        <v>10</v>
      </c>
      <c r="AF14" s="48">
        <v>3</v>
      </c>
    </row>
    <row r="15" spans="1:32" ht="15.75">
      <c r="A15" s="25">
        <v>6</v>
      </c>
      <c r="B15" s="17">
        <v>63</v>
      </c>
      <c r="C15" s="4"/>
      <c r="D15" s="4" t="s">
        <v>243</v>
      </c>
      <c r="E15" s="12" t="s">
        <v>424</v>
      </c>
      <c r="F15" s="12" t="s">
        <v>425</v>
      </c>
      <c r="G15" s="81">
        <f t="shared" si="0"/>
        <v>18</v>
      </c>
      <c r="H15" s="144"/>
      <c r="I15" s="80">
        <f t="shared" si="1"/>
        <v>0</v>
      </c>
      <c r="J15" s="128"/>
      <c r="K15" s="80">
        <f t="shared" si="2"/>
        <v>0</v>
      </c>
      <c r="L15" s="148"/>
      <c r="M15" s="80">
        <f t="shared" si="3"/>
        <v>0</v>
      </c>
      <c r="N15" s="123"/>
      <c r="O15" s="80">
        <f t="shared" si="4"/>
        <v>0</v>
      </c>
      <c r="P15" s="120"/>
      <c r="Q15" s="80">
        <f t="shared" si="5"/>
        <v>0</v>
      </c>
      <c r="R15" s="148"/>
      <c r="S15" s="80">
        <f t="shared" si="6"/>
        <v>0</v>
      </c>
      <c r="T15" s="192"/>
      <c r="U15" s="80">
        <f t="shared" si="7"/>
        <v>0</v>
      </c>
      <c r="V15" s="130"/>
      <c r="W15" s="80">
        <f t="shared" si="8"/>
        <v>0</v>
      </c>
      <c r="X15" s="85">
        <v>3</v>
      </c>
      <c r="Y15" s="80">
        <f t="shared" si="9"/>
        <v>18</v>
      </c>
      <c r="Z15" s="1" t="s">
        <v>426</v>
      </c>
      <c r="AA15" s="27"/>
      <c r="AB15" s="7"/>
      <c r="AD15" s="48">
        <v>12</v>
      </c>
      <c r="AE15" s="48">
        <v>5</v>
      </c>
      <c r="AF15" s="48">
        <v>0</v>
      </c>
    </row>
    <row r="16" spans="1:32" s="55" customFormat="1" ht="15.75">
      <c r="A16" s="25">
        <v>6</v>
      </c>
      <c r="B16" s="17">
        <v>77</v>
      </c>
      <c r="C16" s="17"/>
      <c r="D16" s="4" t="s">
        <v>243</v>
      </c>
      <c r="E16" s="12" t="s">
        <v>217</v>
      </c>
      <c r="F16" s="12" t="s">
        <v>330</v>
      </c>
      <c r="G16" s="81">
        <f t="shared" si="0"/>
        <v>18</v>
      </c>
      <c r="H16" s="175"/>
      <c r="I16" s="80">
        <f t="shared" si="1"/>
        <v>0</v>
      </c>
      <c r="J16" s="142"/>
      <c r="K16" s="80">
        <f t="shared" si="2"/>
        <v>0</v>
      </c>
      <c r="L16" s="149"/>
      <c r="M16" s="80">
        <f t="shared" si="3"/>
        <v>0</v>
      </c>
      <c r="N16" s="142">
        <v>3</v>
      </c>
      <c r="O16" s="80">
        <f t="shared" si="4"/>
        <v>18</v>
      </c>
      <c r="P16" s="142"/>
      <c r="Q16" s="80">
        <f t="shared" si="5"/>
        <v>0</v>
      </c>
      <c r="R16" s="149"/>
      <c r="S16" s="80">
        <f t="shared" si="6"/>
        <v>0</v>
      </c>
      <c r="T16" s="206"/>
      <c r="U16" s="80">
        <f t="shared" si="7"/>
        <v>0</v>
      </c>
      <c r="V16" s="141"/>
      <c r="W16" s="80">
        <f t="shared" si="8"/>
        <v>0</v>
      </c>
      <c r="X16" s="142"/>
      <c r="Y16" s="80">
        <f t="shared" si="9"/>
        <v>0</v>
      </c>
      <c r="Z16" s="140" t="s">
        <v>196</v>
      </c>
      <c r="AA16" s="28"/>
      <c r="AB16" s="21" t="s">
        <v>347</v>
      </c>
      <c r="AC16" s="8"/>
      <c r="AD16" s="8"/>
      <c r="AE16" s="8"/>
      <c r="AF16" s="8"/>
    </row>
    <row r="17" spans="1:32" ht="15.75">
      <c r="A17" s="25">
        <v>8</v>
      </c>
      <c r="B17" s="17">
        <v>21</v>
      </c>
      <c r="C17" s="17"/>
      <c r="D17" s="4" t="s">
        <v>243</v>
      </c>
      <c r="E17" s="18" t="s">
        <v>138</v>
      </c>
      <c r="F17" s="18" t="s">
        <v>393</v>
      </c>
      <c r="G17" s="81">
        <f t="shared" si="0"/>
        <v>16</v>
      </c>
      <c r="H17" s="144"/>
      <c r="I17" s="80">
        <f t="shared" si="1"/>
        <v>0</v>
      </c>
      <c r="J17" s="128"/>
      <c r="K17" s="80">
        <f t="shared" si="2"/>
        <v>0</v>
      </c>
      <c r="L17" s="148"/>
      <c r="M17" s="80">
        <f t="shared" si="3"/>
        <v>0</v>
      </c>
      <c r="N17" s="123"/>
      <c r="O17" s="80">
        <f t="shared" si="4"/>
        <v>0</v>
      </c>
      <c r="P17" s="120">
        <v>4</v>
      </c>
      <c r="Q17" s="80">
        <f t="shared" si="5"/>
        <v>16</v>
      </c>
      <c r="R17" s="148"/>
      <c r="S17" s="80">
        <f t="shared" si="6"/>
        <v>0</v>
      </c>
      <c r="T17" s="192"/>
      <c r="U17" s="80">
        <f t="shared" si="7"/>
        <v>0</v>
      </c>
      <c r="V17" s="130"/>
      <c r="W17" s="80">
        <f t="shared" si="8"/>
        <v>0</v>
      </c>
      <c r="X17" s="85"/>
      <c r="Y17" s="80">
        <f t="shared" si="9"/>
        <v>0</v>
      </c>
      <c r="Z17" s="1"/>
      <c r="AA17" s="27"/>
      <c r="AB17" s="7"/>
      <c r="AD17" s="48">
        <v>10</v>
      </c>
      <c r="AE17" s="48">
        <v>8</v>
      </c>
      <c r="AF17" s="48">
        <v>1</v>
      </c>
    </row>
    <row r="18" spans="1:32" ht="15.75">
      <c r="A18" s="25">
        <v>9</v>
      </c>
      <c r="B18" s="17">
        <v>11</v>
      </c>
      <c r="C18" s="4"/>
      <c r="D18" s="17" t="s">
        <v>280</v>
      </c>
      <c r="E18" s="18" t="s">
        <v>427</v>
      </c>
      <c r="F18" s="18" t="s">
        <v>180</v>
      </c>
      <c r="G18" s="81">
        <f t="shared" si="0"/>
        <v>14</v>
      </c>
      <c r="H18" s="144"/>
      <c r="I18" s="80">
        <f t="shared" si="1"/>
        <v>0</v>
      </c>
      <c r="J18" s="128"/>
      <c r="K18" s="80">
        <f t="shared" si="2"/>
        <v>0</v>
      </c>
      <c r="L18" s="148"/>
      <c r="M18" s="80">
        <f t="shared" si="3"/>
        <v>0</v>
      </c>
      <c r="N18" s="123"/>
      <c r="O18" s="80">
        <f t="shared" si="4"/>
        <v>0</v>
      </c>
      <c r="P18" s="120"/>
      <c r="Q18" s="80">
        <f t="shared" si="5"/>
        <v>0</v>
      </c>
      <c r="R18" s="148"/>
      <c r="S18" s="80">
        <f t="shared" si="6"/>
        <v>0</v>
      </c>
      <c r="T18" s="192"/>
      <c r="U18" s="80">
        <f t="shared" si="7"/>
        <v>0</v>
      </c>
      <c r="V18" s="130"/>
      <c r="W18" s="80">
        <f t="shared" si="8"/>
        <v>0</v>
      </c>
      <c r="X18" s="85">
        <v>5</v>
      </c>
      <c r="Y18" s="80">
        <f t="shared" si="9"/>
        <v>14</v>
      </c>
      <c r="Z18" s="140" t="s">
        <v>428</v>
      </c>
      <c r="AA18" s="28"/>
      <c r="AB18" s="21"/>
      <c r="AD18" s="48">
        <v>9</v>
      </c>
      <c r="AE18" s="48">
        <v>9</v>
      </c>
      <c r="AF18" s="48">
        <v>2</v>
      </c>
    </row>
    <row r="19" spans="1:32" ht="15.75">
      <c r="A19" s="25">
        <v>10</v>
      </c>
      <c r="B19" s="4">
        <v>32</v>
      </c>
      <c r="C19" s="4"/>
      <c r="D19" s="4" t="s">
        <v>280</v>
      </c>
      <c r="E19" s="1" t="s">
        <v>429</v>
      </c>
      <c r="F19" s="1" t="s">
        <v>431</v>
      </c>
      <c r="G19" s="81">
        <f t="shared" si="0"/>
        <v>12</v>
      </c>
      <c r="H19" s="144"/>
      <c r="I19" s="80">
        <f t="shared" si="1"/>
        <v>0</v>
      </c>
      <c r="J19" s="128"/>
      <c r="K19" s="80">
        <f t="shared" si="2"/>
        <v>0</v>
      </c>
      <c r="L19" s="148"/>
      <c r="M19" s="80">
        <f t="shared" si="3"/>
        <v>0</v>
      </c>
      <c r="N19" s="123"/>
      <c r="O19" s="80">
        <f t="shared" si="4"/>
        <v>0</v>
      </c>
      <c r="P19" s="120"/>
      <c r="Q19" s="80">
        <f t="shared" si="5"/>
        <v>0</v>
      </c>
      <c r="R19" s="148"/>
      <c r="S19" s="80">
        <f t="shared" si="6"/>
        <v>0</v>
      </c>
      <c r="T19" s="192"/>
      <c r="U19" s="80">
        <f t="shared" si="7"/>
        <v>0</v>
      </c>
      <c r="V19" s="130"/>
      <c r="W19" s="80">
        <f t="shared" si="8"/>
        <v>0</v>
      </c>
      <c r="X19" s="85">
        <v>6</v>
      </c>
      <c r="Y19" s="80">
        <f t="shared" si="9"/>
        <v>12</v>
      </c>
      <c r="Z19" s="1"/>
      <c r="AA19" s="27"/>
      <c r="AB19" s="7"/>
      <c r="AC19" s="55"/>
      <c r="AD19" s="82">
        <v>14</v>
      </c>
      <c r="AE19" s="82">
        <v>3</v>
      </c>
      <c r="AF19" s="82">
        <v>0</v>
      </c>
    </row>
    <row r="20" spans="1:28" ht="15.75">
      <c r="A20" s="25">
        <v>11</v>
      </c>
      <c r="B20" s="4">
        <v>53</v>
      </c>
      <c r="C20" s="4"/>
      <c r="D20" s="4" t="s">
        <v>243</v>
      </c>
      <c r="E20" s="1" t="s">
        <v>430</v>
      </c>
      <c r="F20" s="1" t="s">
        <v>431</v>
      </c>
      <c r="G20" s="81">
        <f t="shared" si="0"/>
        <v>10</v>
      </c>
      <c r="H20" s="175"/>
      <c r="I20" s="80">
        <f t="shared" si="1"/>
        <v>0</v>
      </c>
      <c r="J20" s="141"/>
      <c r="K20" s="80">
        <f t="shared" si="2"/>
        <v>0</v>
      </c>
      <c r="L20" s="149"/>
      <c r="M20" s="80">
        <f t="shared" si="3"/>
        <v>0</v>
      </c>
      <c r="N20" s="142"/>
      <c r="O20" s="80">
        <f t="shared" si="4"/>
        <v>0</v>
      </c>
      <c r="P20" s="142"/>
      <c r="Q20" s="80">
        <f t="shared" si="5"/>
        <v>0</v>
      </c>
      <c r="R20" s="149"/>
      <c r="S20" s="80">
        <f t="shared" si="6"/>
        <v>0</v>
      </c>
      <c r="T20" s="206"/>
      <c r="U20" s="80">
        <f t="shared" si="7"/>
        <v>0</v>
      </c>
      <c r="V20" s="141"/>
      <c r="W20" s="80">
        <f t="shared" si="8"/>
        <v>0</v>
      </c>
      <c r="X20" s="142">
        <v>8</v>
      </c>
      <c r="Y20" s="80">
        <f t="shared" si="9"/>
        <v>10</v>
      </c>
      <c r="Z20" s="140"/>
      <c r="AA20" s="28"/>
      <c r="AB20" s="21"/>
    </row>
    <row r="21" spans="1:28" s="55" customFormat="1" ht="15.75">
      <c r="A21" s="54"/>
      <c r="B21" s="157"/>
      <c r="C21" s="157"/>
      <c r="D21" s="157"/>
      <c r="G21" s="179"/>
      <c r="I21" s="180"/>
      <c r="K21" s="180"/>
      <c r="M21" s="180"/>
      <c r="O21" s="180"/>
      <c r="P21" s="157"/>
      <c r="Q21" s="180"/>
      <c r="S21" s="180"/>
      <c r="U21" s="180"/>
      <c r="W21" s="180"/>
      <c r="X21" s="157"/>
      <c r="Y21" s="180"/>
      <c r="AA21" s="174"/>
      <c r="AB21" s="108"/>
    </row>
    <row r="22" spans="1:28" s="55" customFormat="1" ht="15.75">
      <c r="A22" s="54"/>
      <c r="B22" s="157"/>
      <c r="C22" s="157"/>
      <c r="D22" s="231"/>
      <c r="E22" s="231"/>
      <c r="F22" s="231"/>
      <c r="G22" s="179"/>
      <c r="I22" s="180"/>
      <c r="K22" s="180"/>
      <c r="M22" s="180"/>
      <c r="O22" s="180"/>
      <c r="P22" s="157"/>
      <c r="Q22" s="180"/>
      <c r="S22" s="180"/>
      <c r="U22" s="180"/>
      <c r="W22" s="180"/>
      <c r="X22" s="157"/>
      <c r="Y22" s="180"/>
      <c r="AA22" s="174"/>
      <c r="AB22" s="108"/>
    </row>
    <row r="23" spans="1:28" ht="15.75">
      <c r="A23" s="218">
        <v>1</v>
      </c>
      <c r="B23" s="17">
        <v>84</v>
      </c>
      <c r="C23" s="4"/>
      <c r="D23" s="4" t="s">
        <v>243</v>
      </c>
      <c r="E23" s="18" t="s">
        <v>133</v>
      </c>
      <c r="F23" s="18" t="s">
        <v>244</v>
      </c>
      <c r="G23" s="81">
        <f aca="true" t="shared" si="10" ref="G23:G30">I23+K23+M23+O23+Q23+S23+U23+W23+Y23</f>
        <v>89</v>
      </c>
      <c r="H23" s="175">
        <v>1</v>
      </c>
      <c r="I23" s="80">
        <f aca="true" t="shared" si="11" ref="I23:I30">IF($H23=1,23,IF($H23=2,20,IF($H23=3,18,IF($H23=4,16,IF($H23=5,14,IF($H23=6,12,IF($H23=7,11,IF($H23=8,10,0))))))))+IF($H23=9,9,IF($H23=10,8,IF($H23=11,6,IF($H23=12,5,IF($H23=13,4,IF($H23=14,3,IF($H23=15,2,0)))))))+IF($H23=16,1,IF($H23=17,0,0))</f>
        <v>23</v>
      </c>
      <c r="J23" s="141"/>
      <c r="K23" s="80">
        <f aca="true" t="shared" si="12" ref="K23:K30"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41"/>
      <c r="M23" s="80">
        <f aca="true" t="shared" si="13" ref="M23:M30"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41"/>
      <c r="O23" s="80">
        <f aca="true" t="shared" si="14" ref="O23:O30"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42">
        <v>1</v>
      </c>
      <c r="Q23" s="80">
        <f aca="true" t="shared" si="15" ref="Q23:Q30">IF($P23=1,23,IF($P23=2,20,IF($P23=3,18,IF($P23=4,16,IF($P23=5,14,IF($P23=6,12,IF($P23=7,11,IF($P23=8,10,0))))))))+IF($P23=9,9,IF($P23=10,8,IF($P23=11,6,IF($P23=12,5,IF($P23=13,4,IF($P23=14,3,IF($P23=15,2,0)))))))+IF($P23=16,1,IF($P23=17,0,0))</f>
        <v>23</v>
      </c>
      <c r="R23" s="142">
        <v>1</v>
      </c>
      <c r="S23" s="80">
        <f aca="true" t="shared" si="16" ref="S23:S30">IF($R23=1,23,IF($R23=2,20,IF($R23=3,18,IF($R23=4,16,IF($R23=5,14,IF($R23=6,12,IF($R23=7,11,IF($R23=8,10,0))))))))+IF($R23=9,9,IF($R23=10,8,IF($R23=11,6,IF($R23=12,5,IF($R23=13,4,IF($R23=14,3,IF($R23=15,2,0)))))))+IF($R23=16,1,IF($R23=17,0,0))</f>
        <v>23</v>
      </c>
      <c r="T23" s="191"/>
      <c r="U23" s="80">
        <f aca="true" t="shared" si="17" ref="U23:U30"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41"/>
      <c r="W23" s="80">
        <f aca="true" t="shared" si="18" ref="W23:W30"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42">
        <v>2</v>
      </c>
      <c r="Y23" s="80">
        <f aca="true" t="shared" si="19" ref="Y23:Y30">IF($X23=1,23,IF($X23=2,20,IF($X23=3,18,IF($X23=4,16,IF($X23=5,14,IF($X23=6,12,IF($X23=7,11,IF($X23=8,10,0))))))))+IF($X23=9,9,IF($X23=10,8,IF($X23=11,6,IF($X23=12,5,IF($X23=13,4,IF($X23=14,3,IF($X23=15,2,0)))))))+IF($X23=16,1,IF($X23=17,0,0))</f>
        <v>20</v>
      </c>
      <c r="Z23" s="140" t="s">
        <v>246</v>
      </c>
      <c r="AA23" s="27"/>
      <c r="AB23" s="7"/>
    </row>
    <row r="24" spans="1:28" ht="15.75">
      <c r="A24" s="218">
        <v>2</v>
      </c>
      <c r="B24" s="17">
        <v>7</v>
      </c>
      <c r="C24" s="17"/>
      <c r="D24" s="17" t="s">
        <v>243</v>
      </c>
      <c r="E24" s="140" t="s">
        <v>264</v>
      </c>
      <c r="F24" s="140" t="s">
        <v>265</v>
      </c>
      <c r="G24" s="81">
        <f t="shared" si="10"/>
        <v>83</v>
      </c>
      <c r="H24" s="175">
        <v>2</v>
      </c>
      <c r="I24" s="80">
        <f t="shared" si="11"/>
        <v>20</v>
      </c>
      <c r="J24" s="141"/>
      <c r="K24" s="80">
        <f t="shared" si="12"/>
        <v>0</v>
      </c>
      <c r="L24" s="141"/>
      <c r="M24" s="80">
        <f t="shared" si="13"/>
        <v>0</v>
      </c>
      <c r="N24" s="141"/>
      <c r="O24" s="80">
        <f t="shared" si="14"/>
        <v>0</v>
      </c>
      <c r="P24" s="142">
        <v>2</v>
      </c>
      <c r="Q24" s="80">
        <f t="shared" si="15"/>
        <v>20</v>
      </c>
      <c r="R24" s="142">
        <v>2</v>
      </c>
      <c r="S24" s="80">
        <f t="shared" si="16"/>
        <v>20</v>
      </c>
      <c r="T24" s="191"/>
      <c r="U24" s="80">
        <f t="shared" si="17"/>
        <v>0</v>
      </c>
      <c r="V24" s="141"/>
      <c r="W24" s="80">
        <f t="shared" si="18"/>
        <v>0</v>
      </c>
      <c r="X24" s="142">
        <v>1</v>
      </c>
      <c r="Y24" s="80">
        <f t="shared" si="19"/>
        <v>23</v>
      </c>
      <c r="Z24" s="140" t="s">
        <v>196</v>
      </c>
      <c r="AA24" s="27"/>
      <c r="AB24" s="7"/>
    </row>
    <row r="25" spans="1:28" ht="15.75">
      <c r="A25" s="218">
        <v>3</v>
      </c>
      <c r="B25" s="17">
        <v>4</v>
      </c>
      <c r="C25" s="17"/>
      <c r="D25" s="17" t="s">
        <v>243</v>
      </c>
      <c r="E25" s="140" t="s">
        <v>266</v>
      </c>
      <c r="F25" s="140" t="s">
        <v>330</v>
      </c>
      <c r="G25" s="81">
        <f t="shared" si="10"/>
        <v>54</v>
      </c>
      <c r="H25" s="175">
        <v>3</v>
      </c>
      <c r="I25" s="80">
        <f t="shared" si="11"/>
        <v>18</v>
      </c>
      <c r="J25" s="141"/>
      <c r="K25" s="80">
        <f t="shared" si="12"/>
        <v>0</v>
      </c>
      <c r="L25" s="141"/>
      <c r="M25" s="80">
        <f t="shared" si="13"/>
        <v>0</v>
      </c>
      <c r="N25" s="141"/>
      <c r="O25" s="80">
        <f t="shared" si="14"/>
        <v>0</v>
      </c>
      <c r="P25" s="142">
        <v>3</v>
      </c>
      <c r="Q25" s="80">
        <f t="shared" si="15"/>
        <v>18</v>
      </c>
      <c r="R25" s="142">
        <v>3</v>
      </c>
      <c r="S25" s="80">
        <f t="shared" si="16"/>
        <v>18</v>
      </c>
      <c r="T25" s="191"/>
      <c r="U25" s="80">
        <f t="shared" si="17"/>
        <v>0</v>
      </c>
      <c r="V25" s="141"/>
      <c r="W25" s="80">
        <f t="shared" si="18"/>
        <v>0</v>
      </c>
      <c r="X25" s="142"/>
      <c r="Y25" s="80">
        <f t="shared" si="19"/>
        <v>0</v>
      </c>
      <c r="Z25" s="140" t="s">
        <v>196</v>
      </c>
      <c r="AA25" s="27"/>
      <c r="AB25" s="7"/>
    </row>
    <row r="26" spans="1:28" ht="15.75">
      <c r="A26" s="25">
        <v>4</v>
      </c>
      <c r="B26" s="4">
        <v>27</v>
      </c>
      <c r="C26" s="4"/>
      <c r="D26" s="4" t="s">
        <v>243</v>
      </c>
      <c r="E26" s="1" t="s">
        <v>141</v>
      </c>
      <c r="F26" s="1" t="s">
        <v>311</v>
      </c>
      <c r="G26" s="81">
        <f t="shared" si="10"/>
        <v>34</v>
      </c>
      <c r="H26" s="175"/>
      <c r="I26" s="80">
        <f t="shared" si="11"/>
        <v>0</v>
      </c>
      <c r="J26" s="141"/>
      <c r="K26" s="80">
        <f t="shared" si="12"/>
        <v>0</v>
      </c>
      <c r="L26" s="141"/>
      <c r="M26" s="80">
        <f t="shared" si="13"/>
        <v>0</v>
      </c>
      <c r="N26" s="141"/>
      <c r="O26" s="80">
        <f t="shared" si="14"/>
        <v>0</v>
      </c>
      <c r="P26" s="142">
        <v>4</v>
      </c>
      <c r="Q26" s="80">
        <f t="shared" si="15"/>
        <v>16</v>
      </c>
      <c r="R26" s="142"/>
      <c r="S26" s="80">
        <f t="shared" si="16"/>
        <v>0</v>
      </c>
      <c r="T26" s="191"/>
      <c r="U26" s="80">
        <f t="shared" si="17"/>
        <v>0</v>
      </c>
      <c r="V26" s="141"/>
      <c r="W26" s="80">
        <f t="shared" si="18"/>
        <v>0</v>
      </c>
      <c r="X26" s="142">
        <v>3</v>
      </c>
      <c r="Y26" s="80">
        <f t="shared" si="19"/>
        <v>18</v>
      </c>
      <c r="Z26" s="140" t="s">
        <v>295</v>
      </c>
      <c r="AA26" s="27"/>
      <c r="AB26" s="7"/>
    </row>
    <row r="27" spans="1:28" ht="15.75">
      <c r="A27" s="25">
        <v>5</v>
      </c>
      <c r="B27" s="4">
        <v>32</v>
      </c>
      <c r="C27" s="4"/>
      <c r="D27" s="4" t="s">
        <v>243</v>
      </c>
      <c r="E27" s="1" t="s">
        <v>429</v>
      </c>
      <c r="F27" s="1" t="s">
        <v>431</v>
      </c>
      <c r="G27" s="81">
        <f t="shared" si="10"/>
        <v>16</v>
      </c>
      <c r="H27" s="175"/>
      <c r="I27" s="80">
        <f t="shared" si="11"/>
        <v>0</v>
      </c>
      <c r="J27" s="141"/>
      <c r="K27" s="80">
        <f t="shared" si="12"/>
        <v>0</v>
      </c>
      <c r="L27" s="141"/>
      <c r="M27" s="80">
        <f t="shared" si="13"/>
        <v>0</v>
      </c>
      <c r="N27" s="141"/>
      <c r="O27" s="80">
        <f t="shared" si="14"/>
        <v>0</v>
      </c>
      <c r="P27" s="142"/>
      <c r="Q27" s="80">
        <f t="shared" si="15"/>
        <v>0</v>
      </c>
      <c r="R27" s="142"/>
      <c r="S27" s="80">
        <f t="shared" si="16"/>
        <v>0</v>
      </c>
      <c r="T27" s="191"/>
      <c r="U27" s="80">
        <f t="shared" si="17"/>
        <v>0</v>
      </c>
      <c r="V27" s="141"/>
      <c r="W27" s="80">
        <f t="shared" si="18"/>
        <v>0</v>
      </c>
      <c r="X27" s="142">
        <v>4</v>
      </c>
      <c r="Y27" s="80">
        <f t="shared" si="19"/>
        <v>16</v>
      </c>
      <c r="Z27" s="1"/>
      <c r="AA27" s="27"/>
      <c r="AB27" s="7"/>
    </row>
    <row r="28" spans="1:28" ht="15.75">
      <c r="A28" s="25">
        <v>6</v>
      </c>
      <c r="B28" s="17">
        <v>11</v>
      </c>
      <c r="C28" s="4"/>
      <c r="D28" s="4" t="s">
        <v>243</v>
      </c>
      <c r="E28" s="18" t="s">
        <v>427</v>
      </c>
      <c r="F28" s="18" t="s">
        <v>180</v>
      </c>
      <c r="G28" s="81">
        <f t="shared" si="10"/>
        <v>14</v>
      </c>
      <c r="H28" s="175"/>
      <c r="I28" s="80">
        <f t="shared" si="11"/>
        <v>0</v>
      </c>
      <c r="J28" s="141"/>
      <c r="K28" s="80">
        <f t="shared" si="12"/>
        <v>0</v>
      </c>
      <c r="L28" s="141"/>
      <c r="M28" s="80">
        <f t="shared" si="13"/>
        <v>0</v>
      </c>
      <c r="N28" s="141"/>
      <c r="O28" s="80">
        <f t="shared" si="14"/>
        <v>0</v>
      </c>
      <c r="P28" s="142"/>
      <c r="Q28" s="80">
        <f t="shared" si="15"/>
        <v>0</v>
      </c>
      <c r="R28" s="142"/>
      <c r="S28" s="80">
        <f t="shared" si="16"/>
        <v>0</v>
      </c>
      <c r="T28" s="191"/>
      <c r="U28" s="80">
        <f t="shared" si="17"/>
        <v>0</v>
      </c>
      <c r="V28" s="141"/>
      <c r="W28" s="80">
        <f t="shared" si="18"/>
        <v>0</v>
      </c>
      <c r="X28" s="142">
        <v>5</v>
      </c>
      <c r="Y28" s="80">
        <f t="shared" si="19"/>
        <v>14</v>
      </c>
      <c r="Z28" s="1" t="s">
        <v>428</v>
      </c>
      <c r="AA28" s="27"/>
      <c r="AB28" s="7"/>
    </row>
    <row r="29" spans="1:28" ht="15.75">
      <c r="A29" s="25">
        <v>7</v>
      </c>
      <c r="B29" s="17">
        <v>63</v>
      </c>
      <c r="C29" s="4"/>
      <c r="D29" s="4" t="s">
        <v>243</v>
      </c>
      <c r="E29" s="12" t="s">
        <v>424</v>
      </c>
      <c r="F29" s="12" t="s">
        <v>425</v>
      </c>
      <c r="G29" s="81">
        <f t="shared" si="10"/>
        <v>12</v>
      </c>
      <c r="H29" s="175"/>
      <c r="I29" s="80">
        <f t="shared" si="11"/>
        <v>0</v>
      </c>
      <c r="J29" s="141"/>
      <c r="K29" s="80">
        <f t="shared" si="12"/>
        <v>0</v>
      </c>
      <c r="L29" s="141"/>
      <c r="M29" s="80">
        <f t="shared" si="13"/>
        <v>0</v>
      </c>
      <c r="N29" s="141"/>
      <c r="O29" s="80">
        <f t="shared" si="14"/>
        <v>0</v>
      </c>
      <c r="P29" s="142"/>
      <c r="Q29" s="80">
        <f t="shared" si="15"/>
        <v>0</v>
      </c>
      <c r="R29" s="142"/>
      <c r="S29" s="80">
        <f t="shared" si="16"/>
        <v>0</v>
      </c>
      <c r="T29" s="191"/>
      <c r="U29" s="80">
        <f t="shared" si="17"/>
        <v>0</v>
      </c>
      <c r="V29" s="141"/>
      <c r="W29" s="80">
        <f t="shared" si="18"/>
        <v>0</v>
      </c>
      <c r="X29" s="142">
        <v>6</v>
      </c>
      <c r="Y29" s="80">
        <f t="shared" si="19"/>
        <v>12</v>
      </c>
      <c r="Z29" s="1" t="s">
        <v>426</v>
      </c>
      <c r="AA29" s="27"/>
      <c r="AB29" s="7"/>
    </row>
    <row r="30" spans="1:28" ht="15.75">
      <c r="A30" s="25">
        <v>8</v>
      </c>
      <c r="B30" s="4">
        <v>53</v>
      </c>
      <c r="C30" s="4"/>
      <c r="D30" s="4" t="s">
        <v>243</v>
      </c>
      <c r="E30" s="1" t="s">
        <v>430</v>
      </c>
      <c r="F30" s="1" t="s">
        <v>431</v>
      </c>
      <c r="G30" s="81">
        <f t="shared" si="10"/>
        <v>11</v>
      </c>
      <c r="H30" s="175"/>
      <c r="I30" s="80">
        <f t="shared" si="11"/>
        <v>0</v>
      </c>
      <c r="J30" s="141"/>
      <c r="K30" s="80">
        <f t="shared" si="12"/>
        <v>0</v>
      </c>
      <c r="L30" s="141"/>
      <c r="M30" s="80">
        <f t="shared" si="13"/>
        <v>0</v>
      </c>
      <c r="N30" s="141"/>
      <c r="O30" s="80">
        <f t="shared" si="14"/>
        <v>0</v>
      </c>
      <c r="P30" s="141"/>
      <c r="Q30" s="80">
        <f t="shared" si="15"/>
        <v>0</v>
      </c>
      <c r="R30" s="142"/>
      <c r="S30" s="80">
        <f t="shared" si="16"/>
        <v>0</v>
      </c>
      <c r="T30" s="191"/>
      <c r="U30" s="80">
        <f t="shared" si="17"/>
        <v>0</v>
      </c>
      <c r="V30" s="141"/>
      <c r="W30" s="80">
        <f t="shared" si="18"/>
        <v>0</v>
      </c>
      <c r="X30" s="142">
        <v>7</v>
      </c>
      <c r="Y30" s="80">
        <f t="shared" si="19"/>
        <v>11</v>
      </c>
      <c r="Z30" s="1"/>
      <c r="AA30" s="27"/>
      <c r="AB30" s="7"/>
    </row>
    <row r="31" ht="15.75">
      <c r="I31" s="180"/>
    </row>
  </sheetData>
  <sheetProtection/>
  <mergeCells count="2">
    <mergeCell ref="D9:F9"/>
    <mergeCell ref="D22:F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6" bestFit="1" customWidth="1"/>
    <col min="2" max="2" width="8.7109375" style="2" bestFit="1" customWidth="1"/>
    <col min="3" max="3" width="9.28125" style="2" bestFit="1" customWidth="1"/>
    <col min="4" max="4" width="11.00390625" style="2" bestFit="1" customWidth="1"/>
    <col min="5" max="5" width="13.00390625" style="8" bestFit="1" customWidth="1"/>
    <col min="6" max="6" width="21.28125" style="8" customWidth="1"/>
    <col min="7" max="7" width="18.28125" style="8" customWidth="1"/>
    <col min="8" max="25" width="7.7109375" style="8" customWidth="1"/>
    <col min="26" max="26" width="15.28125" style="8" bestFit="1" customWidth="1"/>
    <col min="27" max="27" width="9.421875" style="29" bestFit="1" customWidth="1"/>
    <col min="28" max="28" width="106.28125" style="10" hidden="1" customWidth="1"/>
    <col min="29" max="29" width="0.13671875" style="8" customWidth="1"/>
    <col min="30" max="32" width="0" style="8" hidden="1" customWidth="1"/>
    <col min="33" max="16384" width="9.140625" style="8" customWidth="1"/>
  </cols>
  <sheetData>
    <row r="1" spans="3:32" ht="15.75">
      <c r="C1" s="50" t="s">
        <v>160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S1" s="45"/>
      <c r="AD1" s="48" t="s">
        <v>154</v>
      </c>
      <c r="AE1" s="48" t="s">
        <v>155</v>
      </c>
      <c r="AF1" s="48" t="s">
        <v>156</v>
      </c>
    </row>
    <row r="2" spans="3:32" ht="15.75"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AD2" s="48" t="s">
        <v>152</v>
      </c>
      <c r="AE2" s="48" t="s">
        <v>157</v>
      </c>
      <c r="AF2" s="48" t="s">
        <v>157</v>
      </c>
    </row>
    <row r="3" spans="3:32" ht="15.75"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232"/>
      <c r="U3" s="232"/>
      <c r="V3" s="232"/>
      <c r="W3" s="232"/>
      <c r="X3" s="47"/>
      <c r="Y3" s="47"/>
      <c r="AD3" s="48">
        <v>1</v>
      </c>
      <c r="AE3" s="48">
        <v>23</v>
      </c>
      <c r="AF3" s="48">
        <v>15</v>
      </c>
    </row>
    <row r="4" spans="3:32" ht="15.7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R4" s="45"/>
      <c r="S4" s="45"/>
      <c r="T4" s="45"/>
      <c r="U4" s="45"/>
      <c r="V4" s="45"/>
      <c r="W4" s="45"/>
      <c r="X4" s="45"/>
      <c r="Y4" s="45"/>
      <c r="AD4" s="48">
        <v>2</v>
      </c>
      <c r="AE4" s="48">
        <v>20</v>
      </c>
      <c r="AF4" s="48">
        <v>12</v>
      </c>
    </row>
    <row r="5" spans="3:32" ht="15.75">
      <c r="C5" s="172" t="s">
        <v>441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R5" s="45"/>
      <c r="S5" s="45"/>
      <c r="T5" s="45"/>
      <c r="U5" s="45"/>
      <c r="V5" s="45"/>
      <c r="W5" s="45"/>
      <c r="X5" s="45"/>
      <c r="Y5" s="45"/>
      <c r="AD5" s="48">
        <v>3</v>
      </c>
      <c r="AE5" s="48">
        <v>18</v>
      </c>
      <c r="AF5" s="48">
        <v>10</v>
      </c>
    </row>
    <row r="6" spans="30:32" ht="15.75">
      <c r="AD6" s="48">
        <v>4</v>
      </c>
      <c r="AE6" s="48">
        <v>16</v>
      </c>
      <c r="AF6" s="48">
        <v>8</v>
      </c>
    </row>
    <row r="7" spans="1:32" ht="21.75" customHeight="1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24" t="s">
        <v>1</v>
      </c>
      <c r="AB7" s="7" t="s">
        <v>2</v>
      </c>
      <c r="AD7" s="48">
        <v>5</v>
      </c>
      <c r="AE7" s="48">
        <v>14</v>
      </c>
      <c r="AF7" s="48">
        <v>6</v>
      </c>
    </row>
    <row r="8" spans="1:32" ht="15.75">
      <c r="A8" s="116"/>
      <c r="B8" s="117"/>
      <c r="C8" s="117"/>
      <c r="D8" s="117"/>
      <c r="E8" s="99"/>
      <c r="F8" s="99"/>
      <c r="G8" s="99"/>
      <c r="H8" s="1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2"/>
      <c r="Z8" s="99"/>
      <c r="AA8" s="113"/>
      <c r="AB8" s="101"/>
      <c r="AD8" s="48">
        <v>6</v>
      </c>
      <c r="AE8" s="48">
        <v>12</v>
      </c>
      <c r="AF8" s="48">
        <v>5</v>
      </c>
    </row>
    <row r="9" spans="1:32" ht="15.75">
      <c r="A9" s="78"/>
      <c r="B9" s="118"/>
      <c r="C9" s="118"/>
      <c r="D9" s="118"/>
      <c r="E9" s="110"/>
      <c r="F9" s="110"/>
      <c r="G9" s="96"/>
      <c r="H9" s="61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111"/>
      <c r="AA9" s="114"/>
      <c r="AB9" s="104"/>
      <c r="AD9" s="48">
        <v>7</v>
      </c>
      <c r="AE9" s="48">
        <v>11</v>
      </c>
      <c r="AF9" s="48">
        <v>4</v>
      </c>
    </row>
    <row r="10" spans="1:28" ht="15.75">
      <c r="A10" s="218">
        <v>1</v>
      </c>
      <c r="B10" s="17">
        <v>24</v>
      </c>
      <c r="C10" s="17"/>
      <c r="D10" s="152" t="s">
        <v>20</v>
      </c>
      <c r="E10" s="140" t="s">
        <v>198</v>
      </c>
      <c r="F10" s="140" t="s">
        <v>197</v>
      </c>
      <c r="G10" s="81">
        <f aca="true" t="shared" si="0" ref="G10:G18">I10+K10+M10+O10+Q10+S10+U10+W10+Y10</f>
        <v>199</v>
      </c>
      <c r="H10" s="207">
        <v>1</v>
      </c>
      <c r="I10" s="80">
        <f aca="true" t="shared" si="1" ref="I10:I18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>
        <v>1</v>
      </c>
      <c r="K10" s="80">
        <f aca="true" t="shared" si="2" ref="K10:K18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9">
        <v>1</v>
      </c>
      <c r="M10" s="80">
        <f aca="true" t="shared" si="3" ref="M10:M18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42">
        <v>1</v>
      </c>
      <c r="O10" s="80">
        <f aca="true" t="shared" si="4" ref="O10:O18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42">
        <v>2</v>
      </c>
      <c r="Q10" s="80">
        <f aca="true" t="shared" si="5" ref="Q10:Q18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209">
        <v>1</v>
      </c>
      <c r="S10" s="80">
        <f aca="true" t="shared" si="6" ref="S10:S18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42">
        <v>1</v>
      </c>
      <c r="U10" s="80">
        <f aca="true" t="shared" si="7" ref="U10:U18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49">
        <v>3</v>
      </c>
      <c r="W10" s="80">
        <f aca="true" t="shared" si="8" ref="W10:W18">IF($V10=1,23,IF($V10=2,20,IF($V10=3,18,IF($V10=4,16,IF($V10=5,14,IF($V10=6,12,IF($V10=7,11,IF($V10=8,10,0))))))))+IF($V10=9,9,IF($V10=10,8,IF($V10=11,6,IF($V10=12,5,IF($V10=13,4,IF($V10=14,3,IF($V10=15,2,0)))))))+IF($V10=16,1,IF($V10=17,0,0))</f>
        <v>18</v>
      </c>
      <c r="X10" s="142">
        <v>1</v>
      </c>
      <c r="Y10" s="80">
        <f aca="true" t="shared" si="9" ref="Y10:Y18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40" t="s">
        <v>199</v>
      </c>
      <c r="AA10" s="28" t="s">
        <v>4</v>
      </c>
      <c r="AB10" s="21" t="s">
        <v>348</v>
      </c>
    </row>
    <row r="11" spans="1:32" ht="15.75">
      <c r="A11" s="218">
        <v>2</v>
      </c>
      <c r="B11" s="17">
        <v>48</v>
      </c>
      <c r="C11" s="17"/>
      <c r="D11" s="152" t="s">
        <v>20</v>
      </c>
      <c r="E11" s="1" t="s">
        <v>38</v>
      </c>
      <c r="F11" s="1" t="s">
        <v>37</v>
      </c>
      <c r="G11" s="81">
        <f t="shared" si="0"/>
        <v>174</v>
      </c>
      <c r="H11" s="208">
        <v>3</v>
      </c>
      <c r="I11" s="80">
        <f t="shared" si="1"/>
        <v>18</v>
      </c>
      <c r="J11" s="128">
        <v>2</v>
      </c>
      <c r="K11" s="80">
        <f t="shared" si="2"/>
        <v>20</v>
      </c>
      <c r="L11" s="148">
        <v>2</v>
      </c>
      <c r="M11" s="80">
        <f t="shared" si="3"/>
        <v>20</v>
      </c>
      <c r="N11" s="123">
        <v>2</v>
      </c>
      <c r="O11" s="80">
        <f t="shared" si="4"/>
        <v>20</v>
      </c>
      <c r="P11" s="120">
        <v>1</v>
      </c>
      <c r="Q11" s="80">
        <f t="shared" si="5"/>
        <v>23</v>
      </c>
      <c r="R11" s="210">
        <v>3</v>
      </c>
      <c r="S11" s="80">
        <f t="shared" si="6"/>
        <v>18</v>
      </c>
      <c r="T11" s="85">
        <v>5</v>
      </c>
      <c r="U11" s="80">
        <f t="shared" si="7"/>
        <v>14</v>
      </c>
      <c r="V11" s="148">
        <v>1</v>
      </c>
      <c r="W11" s="80">
        <f t="shared" si="8"/>
        <v>23</v>
      </c>
      <c r="X11" s="85">
        <v>3</v>
      </c>
      <c r="Y11" s="80">
        <f t="shared" si="9"/>
        <v>18</v>
      </c>
      <c r="Z11" s="1" t="s">
        <v>33</v>
      </c>
      <c r="AA11" s="27" t="s">
        <v>5</v>
      </c>
      <c r="AB11" s="7" t="s">
        <v>362</v>
      </c>
      <c r="AD11" s="48">
        <v>12</v>
      </c>
      <c r="AE11" s="48">
        <v>5</v>
      </c>
      <c r="AF11" s="48">
        <v>0</v>
      </c>
    </row>
    <row r="12" spans="1:32" s="55" customFormat="1" ht="15.75">
      <c r="A12" s="218">
        <v>3</v>
      </c>
      <c r="B12" s="17">
        <v>123</v>
      </c>
      <c r="C12" s="4"/>
      <c r="D12" s="152" t="s">
        <v>20</v>
      </c>
      <c r="E12" s="1" t="s">
        <v>233</v>
      </c>
      <c r="F12" s="1" t="s">
        <v>234</v>
      </c>
      <c r="G12" s="81">
        <f t="shared" si="0"/>
        <v>148</v>
      </c>
      <c r="H12" s="208">
        <v>2</v>
      </c>
      <c r="I12" s="80">
        <f t="shared" si="1"/>
        <v>20</v>
      </c>
      <c r="J12" s="128">
        <v>3</v>
      </c>
      <c r="K12" s="80">
        <f t="shared" si="2"/>
        <v>18</v>
      </c>
      <c r="L12" s="149">
        <v>4</v>
      </c>
      <c r="M12" s="80">
        <f t="shared" si="3"/>
        <v>16</v>
      </c>
      <c r="N12" s="123">
        <v>3</v>
      </c>
      <c r="O12" s="80">
        <f t="shared" si="4"/>
        <v>18</v>
      </c>
      <c r="P12" s="120">
        <v>4</v>
      </c>
      <c r="Q12" s="80">
        <f t="shared" si="5"/>
        <v>16</v>
      </c>
      <c r="R12" s="210">
        <v>2</v>
      </c>
      <c r="S12" s="80">
        <f t="shared" si="6"/>
        <v>20</v>
      </c>
      <c r="T12" s="85">
        <v>2</v>
      </c>
      <c r="U12" s="80">
        <f t="shared" si="7"/>
        <v>20</v>
      </c>
      <c r="V12" s="148"/>
      <c r="W12" s="80">
        <f t="shared" si="8"/>
        <v>0</v>
      </c>
      <c r="X12" s="85">
        <v>2</v>
      </c>
      <c r="Y12" s="80">
        <f t="shared" si="9"/>
        <v>20</v>
      </c>
      <c r="Z12" s="1" t="s">
        <v>235</v>
      </c>
      <c r="AA12" s="27" t="s">
        <v>5</v>
      </c>
      <c r="AB12" s="7"/>
      <c r="AC12" s="8"/>
      <c r="AD12" s="8"/>
      <c r="AE12" s="8"/>
      <c r="AF12" s="8"/>
    </row>
    <row r="13" spans="1:28" ht="15.75">
      <c r="A13" s="25">
        <v>4</v>
      </c>
      <c r="B13" s="17">
        <v>107</v>
      </c>
      <c r="C13" s="17"/>
      <c r="D13" s="152" t="s">
        <v>20</v>
      </c>
      <c r="E13" s="140" t="s">
        <v>309</v>
      </c>
      <c r="F13" s="140" t="s">
        <v>195</v>
      </c>
      <c r="G13" s="81">
        <f t="shared" si="0"/>
        <v>128</v>
      </c>
      <c r="H13" s="207">
        <v>5</v>
      </c>
      <c r="I13" s="80">
        <f t="shared" si="1"/>
        <v>14</v>
      </c>
      <c r="J13" s="142">
        <v>4</v>
      </c>
      <c r="K13" s="80">
        <f t="shared" si="2"/>
        <v>16</v>
      </c>
      <c r="L13" s="149">
        <v>3</v>
      </c>
      <c r="M13" s="80">
        <f t="shared" si="3"/>
        <v>18</v>
      </c>
      <c r="N13" s="142">
        <v>5</v>
      </c>
      <c r="O13" s="80">
        <f t="shared" si="4"/>
        <v>14</v>
      </c>
      <c r="P13" s="142">
        <v>5</v>
      </c>
      <c r="Q13" s="80">
        <f t="shared" si="5"/>
        <v>14</v>
      </c>
      <c r="R13" s="209">
        <v>5</v>
      </c>
      <c r="S13" s="80">
        <f t="shared" si="6"/>
        <v>14</v>
      </c>
      <c r="T13" s="142">
        <v>4</v>
      </c>
      <c r="U13" s="80">
        <f t="shared" si="7"/>
        <v>16</v>
      </c>
      <c r="V13" s="149">
        <v>8</v>
      </c>
      <c r="W13" s="80">
        <f t="shared" si="8"/>
        <v>10</v>
      </c>
      <c r="X13" s="142">
        <v>6</v>
      </c>
      <c r="Y13" s="80">
        <f t="shared" si="9"/>
        <v>12</v>
      </c>
      <c r="Z13" s="140" t="s">
        <v>196</v>
      </c>
      <c r="AA13" s="28" t="s">
        <v>3</v>
      </c>
      <c r="AB13" s="21" t="s">
        <v>354</v>
      </c>
    </row>
    <row r="14" spans="1:32" ht="15.75">
      <c r="A14" s="25">
        <v>5</v>
      </c>
      <c r="B14" s="17">
        <v>31</v>
      </c>
      <c r="C14" s="17"/>
      <c r="D14" s="152" t="s">
        <v>20</v>
      </c>
      <c r="E14" s="1" t="s">
        <v>166</v>
      </c>
      <c r="F14" s="1" t="s">
        <v>167</v>
      </c>
      <c r="G14" s="81">
        <f t="shared" si="0"/>
        <v>107</v>
      </c>
      <c r="H14" s="208">
        <v>6</v>
      </c>
      <c r="I14" s="80">
        <f t="shared" si="1"/>
        <v>12</v>
      </c>
      <c r="J14" s="128">
        <v>5</v>
      </c>
      <c r="K14" s="80">
        <f t="shared" si="2"/>
        <v>14</v>
      </c>
      <c r="L14" s="149">
        <v>6</v>
      </c>
      <c r="M14" s="80">
        <f t="shared" si="3"/>
        <v>12</v>
      </c>
      <c r="N14" s="123"/>
      <c r="O14" s="80">
        <f t="shared" si="4"/>
        <v>0</v>
      </c>
      <c r="P14" s="120">
        <v>6</v>
      </c>
      <c r="Q14" s="80">
        <f t="shared" si="5"/>
        <v>12</v>
      </c>
      <c r="R14" s="210">
        <v>6</v>
      </c>
      <c r="S14" s="80">
        <f t="shared" si="6"/>
        <v>12</v>
      </c>
      <c r="T14" s="85">
        <v>7</v>
      </c>
      <c r="U14" s="80">
        <f t="shared" si="7"/>
        <v>11</v>
      </c>
      <c r="V14" s="148">
        <v>2</v>
      </c>
      <c r="W14" s="80">
        <f t="shared" si="8"/>
        <v>20</v>
      </c>
      <c r="X14" s="85">
        <v>5</v>
      </c>
      <c r="Y14" s="80">
        <f t="shared" si="9"/>
        <v>14</v>
      </c>
      <c r="Z14" s="1" t="s">
        <v>32</v>
      </c>
      <c r="AA14" s="27" t="s">
        <v>6</v>
      </c>
      <c r="AB14" s="21" t="s">
        <v>380</v>
      </c>
      <c r="AD14" s="48"/>
      <c r="AE14" s="48"/>
      <c r="AF14" s="48"/>
    </row>
    <row r="15" spans="1:32" ht="15.75">
      <c r="A15" s="25">
        <v>6</v>
      </c>
      <c r="B15" s="17">
        <v>19</v>
      </c>
      <c r="C15" s="17"/>
      <c r="D15" s="152" t="s">
        <v>20</v>
      </c>
      <c r="E15" s="1" t="s">
        <v>339</v>
      </c>
      <c r="F15" s="1" t="s">
        <v>337</v>
      </c>
      <c r="G15" s="81">
        <f t="shared" si="0"/>
        <v>98</v>
      </c>
      <c r="H15" s="208">
        <v>4</v>
      </c>
      <c r="I15" s="80">
        <f t="shared" si="1"/>
        <v>16</v>
      </c>
      <c r="J15" s="128"/>
      <c r="K15" s="80">
        <f t="shared" si="2"/>
        <v>0</v>
      </c>
      <c r="L15" s="148"/>
      <c r="M15" s="80">
        <f t="shared" si="3"/>
        <v>0</v>
      </c>
      <c r="N15" s="123">
        <v>4</v>
      </c>
      <c r="O15" s="80">
        <f t="shared" si="4"/>
        <v>16</v>
      </c>
      <c r="P15" s="120">
        <v>3</v>
      </c>
      <c r="Q15" s="80">
        <f t="shared" si="5"/>
        <v>18</v>
      </c>
      <c r="R15" s="210">
        <v>4</v>
      </c>
      <c r="S15" s="80">
        <f t="shared" si="6"/>
        <v>16</v>
      </c>
      <c r="T15" s="85">
        <v>3</v>
      </c>
      <c r="U15" s="80">
        <f t="shared" si="7"/>
        <v>18</v>
      </c>
      <c r="V15" s="148">
        <v>5</v>
      </c>
      <c r="W15" s="80">
        <f t="shared" si="8"/>
        <v>14</v>
      </c>
      <c r="X15" s="85"/>
      <c r="Y15" s="80">
        <f t="shared" si="9"/>
        <v>0</v>
      </c>
      <c r="Z15" s="1"/>
      <c r="AA15" s="6"/>
      <c r="AB15" s="21"/>
      <c r="AD15"/>
      <c r="AE15"/>
      <c r="AF15"/>
    </row>
    <row r="16" spans="1:28" ht="15.75">
      <c r="A16" s="25">
        <v>7</v>
      </c>
      <c r="B16" s="17">
        <v>111</v>
      </c>
      <c r="C16" s="4"/>
      <c r="D16" s="152" t="s">
        <v>20</v>
      </c>
      <c r="E16" s="1" t="s">
        <v>300</v>
      </c>
      <c r="F16" s="1" t="s">
        <v>301</v>
      </c>
      <c r="G16" s="81">
        <f t="shared" si="0"/>
        <v>91</v>
      </c>
      <c r="H16" s="208">
        <v>7</v>
      </c>
      <c r="I16" s="80">
        <f t="shared" si="1"/>
        <v>11</v>
      </c>
      <c r="J16" s="128">
        <v>6</v>
      </c>
      <c r="K16" s="80">
        <f t="shared" si="2"/>
        <v>12</v>
      </c>
      <c r="L16" s="149">
        <v>5</v>
      </c>
      <c r="M16" s="80">
        <f t="shared" si="3"/>
        <v>14</v>
      </c>
      <c r="N16" s="123">
        <v>6</v>
      </c>
      <c r="O16" s="80">
        <f t="shared" si="4"/>
        <v>12</v>
      </c>
      <c r="P16" s="120"/>
      <c r="Q16" s="80">
        <f t="shared" si="5"/>
        <v>0</v>
      </c>
      <c r="R16" s="210">
        <v>7</v>
      </c>
      <c r="S16" s="80">
        <f t="shared" si="6"/>
        <v>11</v>
      </c>
      <c r="T16" s="85">
        <v>9</v>
      </c>
      <c r="U16" s="80">
        <f t="shared" si="7"/>
        <v>9</v>
      </c>
      <c r="V16" s="148">
        <v>7</v>
      </c>
      <c r="W16" s="80">
        <f t="shared" si="8"/>
        <v>11</v>
      </c>
      <c r="X16" s="85">
        <v>7</v>
      </c>
      <c r="Y16" s="80">
        <f t="shared" si="9"/>
        <v>11</v>
      </c>
      <c r="Z16" s="1" t="s">
        <v>221</v>
      </c>
      <c r="AA16" s="27" t="s">
        <v>3</v>
      </c>
      <c r="AB16" s="7" t="s">
        <v>361</v>
      </c>
    </row>
    <row r="17" spans="1:32" ht="15.75">
      <c r="A17" s="25">
        <v>8</v>
      </c>
      <c r="B17" s="17">
        <v>44</v>
      </c>
      <c r="C17" s="4"/>
      <c r="D17" s="152" t="s">
        <v>20</v>
      </c>
      <c r="E17" s="140" t="s">
        <v>416</v>
      </c>
      <c r="F17" s="140" t="s">
        <v>417</v>
      </c>
      <c r="G17" s="81">
        <f t="shared" si="0"/>
        <v>44</v>
      </c>
      <c r="H17" s="208"/>
      <c r="I17" s="80">
        <f t="shared" si="1"/>
        <v>0</v>
      </c>
      <c r="J17" s="128"/>
      <c r="K17" s="80">
        <f t="shared" si="2"/>
        <v>0</v>
      </c>
      <c r="L17" s="148"/>
      <c r="M17" s="80">
        <f t="shared" si="3"/>
        <v>0</v>
      </c>
      <c r="N17" s="137"/>
      <c r="O17" s="80">
        <f t="shared" si="4"/>
        <v>0</v>
      </c>
      <c r="P17" s="128"/>
      <c r="Q17" s="80">
        <f t="shared" si="5"/>
        <v>0</v>
      </c>
      <c r="R17" s="210"/>
      <c r="S17" s="80">
        <f t="shared" si="6"/>
        <v>0</v>
      </c>
      <c r="T17" s="85">
        <v>6</v>
      </c>
      <c r="U17" s="80">
        <f t="shared" si="7"/>
        <v>12</v>
      </c>
      <c r="V17" s="148">
        <v>4</v>
      </c>
      <c r="W17" s="80">
        <f t="shared" si="8"/>
        <v>16</v>
      </c>
      <c r="X17" s="85">
        <v>4</v>
      </c>
      <c r="Y17" s="80">
        <f t="shared" si="9"/>
        <v>16</v>
      </c>
      <c r="Z17" s="1"/>
      <c r="AA17" s="27"/>
      <c r="AB17" s="24" t="s">
        <v>414</v>
      </c>
      <c r="AD17" s="48"/>
      <c r="AE17" s="48"/>
      <c r="AF17" s="48"/>
    </row>
    <row r="18" spans="1:32" ht="15.75">
      <c r="A18" s="25">
        <v>9</v>
      </c>
      <c r="B18" s="17">
        <v>7</v>
      </c>
      <c r="C18" s="4"/>
      <c r="D18" s="152" t="s">
        <v>20</v>
      </c>
      <c r="E18" s="1" t="s">
        <v>250</v>
      </c>
      <c r="F18" s="1" t="s">
        <v>411</v>
      </c>
      <c r="G18" s="81">
        <f t="shared" si="0"/>
        <v>22</v>
      </c>
      <c r="H18" s="208"/>
      <c r="I18" s="80">
        <f t="shared" si="1"/>
        <v>0</v>
      </c>
      <c r="J18" s="128"/>
      <c r="K18" s="80">
        <f t="shared" si="2"/>
        <v>0</v>
      </c>
      <c r="L18" s="148"/>
      <c r="M18" s="80">
        <f t="shared" si="3"/>
        <v>0</v>
      </c>
      <c r="N18" s="137"/>
      <c r="O18" s="80">
        <f t="shared" si="4"/>
        <v>0</v>
      </c>
      <c r="P18" s="128"/>
      <c r="Q18" s="80">
        <f t="shared" si="5"/>
        <v>0</v>
      </c>
      <c r="R18" s="210"/>
      <c r="S18" s="80">
        <f t="shared" si="6"/>
        <v>0</v>
      </c>
      <c r="T18" s="85">
        <v>8</v>
      </c>
      <c r="U18" s="80">
        <f t="shared" si="7"/>
        <v>10</v>
      </c>
      <c r="V18" s="148">
        <v>6</v>
      </c>
      <c r="W18" s="80">
        <f t="shared" si="8"/>
        <v>12</v>
      </c>
      <c r="X18" s="85"/>
      <c r="Y18" s="80">
        <f t="shared" si="9"/>
        <v>0</v>
      </c>
      <c r="Z18" s="1" t="s">
        <v>32</v>
      </c>
      <c r="AA18" s="27"/>
      <c r="AB18" s="24"/>
      <c r="AD18" s="48"/>
      <c r="AE18" s="48"/>
      <c r="AF18" s="48"/>
    </row>
    <row r="19" spans="1:32" ht="15.75">
      <c r="A19" s="54"/>
      <c r="B19" s="181"/>
      <c r="C19" s="157"/>
      <c r="D19" s="157"/>
      <c r="E19" s="55"/>
      <c r="F19" s="55"/>
      <c r="G19" s="179"/>
      <c r="H19" s="158"/>
      <c r="I19" s="180"/>
      <c r="J19" s="158"/>
      <c r="K19" s="180"/>
      <c r="L19" s="181"/>
      <c r="M19" s="180"/>
      <c r="N19" s="161"/>
      <c r="O19" s="180"/>
      <c r="P19" s="158"/>
      <c r="Q19" s="180"/>
      <c r="R19" s="162"/>
      <c r="S19" s="180"/>
      <c r="T19" s="159"/>
      <c r="U19" s="180"/>
      <c r="V19" s="160"/>
      <c r="W19" s="180"/>
      <c r="X19" s="159"/>
      <c r="Y19" s="180"/>
      <c r="Z19" s="55"/>
      <c r="AA19" s="174"/>
      <c r="AB19" s="178"/>
      <c r="AD19" s="48"/>
      <c r="AE19" s="48"/>
      <c r="AF19" s="48"/>
    </row>
    <row r="20" spans="1:28" ht="15.75">
      <c r="A20" s="54"/>
      <c r="B20" s="181"/>
      <c r="C20" s="157"/>
      <c r="D20" s="157"/>
      <c r="E20" s="55"/>
      <c r="F20" s="55"/>
      <c r="G20" s="176"/>
      <c r="H20" s="158"/>
      <c r="I20" s="177"/>
      <c r="J20" s="158"/>
      <c r="K20" s="177"/>
      <c r="L20" s="181"/>
      <c r="M20" s="177"/>
      <c r="N20" s="161"/>
      <c r="O20" s="177"/>
      <c r="P20" s="158"/>
      <c r="Q20" s="177"/>
      <c r="R20" s="162"/>
      <c r="S20" s="177"/>
      <c r="T20" s="159"/>
      <c r="U20" s="177"/>
      <c r="V20" s="162"/>
      <c r="W20" s="177"/>
      <c r="X20" s="159"/>
      <c r="Y20" s="177"/>
      <c r="Z20" s="55"/>
      <c r="AA20" s="174"/>
      <c r="AB20" s="108"/>
    </row>
    <row r="21" spans="1:32" ht="15.75">
      <c r="A21" s="218">
        <v>1</v>
      </c>
      <c r="B21" s="17">
        <v>46</v>
      </c>
      <c r="C21" s="4"/>
      <c r="D21" s="154" t="s">
        <v>218</v>
      </c>
      <c r="E21" s="1" t="s">
        <v>219</v>
      </c>
      <c r="F21" s="1" t="s">
        <v>220</v>
      </c>
      <c r="G21" s="81">
        <f aca="true" t="shared" si="10" ref="G21:G32">I21+K21+M21+O21+Q21+S21+U21+W21+Y21</f>
        <v>187</v>
      </c>
      <c r="H21" s="208">
        <v>2</v>
      </c>
      <c r="I21" s="80">
        <f>IF($H21=1,23,IF($H21=2,20,IF($H21=3,18,IF($H21=4,16,IF($H21=5,14,IF($H21=6,12,IF($H21=7,11,IF($H21=8,10,0))))))))+IF($H21=9,9,IF($H21=10,8,IF($H21=11,6,IF($H21=12,5,IF($H21=13,4,IF($H21=14,3,IF($H21=15,2,0)))))))+IF($H21=16,1,IF($H21=17,0,0))</f>
        <v>20</v>
      </c>
      <c r="J21" s="128">
        <v>1</v>
      </c>
      <c r="K21" s="80">
        <f>IF($J21=1,23,IF($J21=2,20,IF($J21=3,18,IF($J21=4,16,IF($J21=5,14,IF($J21=6,12,IF($J21=7,11,IF($J21=8,10,0))))))))+IF($J21=9,9,IF($J21=10,8,IF($J21=11,6,IF($J21=12,5,IF($J21=13,4,IF($J21=14,3,IF($J21=15,2,0)))))))+IF($J21=16,1,IF($J21=17,0,0))</f>
        <v>23</v>
      </c>
      <c r="L21" s="148">
        <v>2</v>
      </c>
      <c r="M21" s="80">
        <f>IF($L21=1,23,IF($L21=2,20,IF($L21=3,18,IF($L21=4,16,IF($L21=5,14,IF($L21=6,12,IF($L21=7,11,IF($L21=8,10,0))))))))+IF($L21=9,9,IF($L21=10,8,IF($L21=11,6,IF($L21=12,5,IF($L21=13,4,IF($L21=14,3,IF($L21=15,2,0)))))))+IF($L21=16,1,IF($L21=17,0,0))</f>
        <v>20</v>
      </c>
      <c r="N21" s="123">
        <v>2</v>
      </c>
      <c r="O21" s="80">
        <f>IF($N21=1,23,IF($N21=2,20,IF($N21=3,18,IF($N21=4,16,IF($N21=5,14,IF($N21=6,12,IF($N21=7,11,IF($N21=8,10,0))))))))+IF($N21=9,9,IF($N21=10,8,IF($N21=11,6,IF($N21=12,5,IF($N21=13,4,IF($N21=14,3,IF($N21=15,2,0)))))))+IF($N21=16,1,IF($N21=17,0,0))</f>
        <v>20</v>
      </c>
      <c r="P21" s="142">
        <v>3</v>
      </c>
      <c r="Q21" s="80">
        <f>IF($P21=1,23,IF($P21=2,20,IF($P21=3,18,IF($P21=4,16,IF($P21=5,14,IF($P21=6,12,IF($P21=7,11,IF($P21=8,10,0))))))))+IF($P21=9,9,IF($P21=10,8,IF($P21=11,6,IF($P21=12,5,IF($P21=13,4,IF($P21=14,3,IF($P21=15,2,0)))))))+IF($P21=16,1,IF($P21=17,0,0))</f>
        <v>18</v>
      </c>
      <c r="R21" s="210">
        <v>2</v>
      </c>
      <c r="S21" s="80">
        <f>IF($R21=1,23,IF($R21=2,20,IF($R21=3,18,IF($R21=4,16,IF($R21=5,14,IF($R21=6,12,IF($R21=7,11,IF($R21=8,10,0))))))))+IF($R21=9,9,IF($R21=10,8,IF($R21=11,6,IF($R21=12,5,IF($R21=13,4,IF($R21=14,3,IF($R21=15,2,0)))))))+IF($R21=16,1,IF($R21=17,0,0))</f>
        <v>20</v>
      </c>
      <c r="T21" s="142">
        <v>1</v>
      </c>
      <c r="U21" s="80">
        <f>IF($T21=1,23,IF($T21=2,20,IF($T21=3,18,IF($T21=4,16,IF($T21=5,14,IF($T21=6,12,IF($T21=7,11,IF($T21=8,10,0))))))))+IF($T21=9,9,IF($T21=10,8,IF($T21=11,6,IF($T21=12,5,IF($T21=13,4,IF($T21=14,3,IF($T21=15,2,0)))))))+IF($T21=16,1,IF($T21=17,0,0))</f>
        <v>23</v>
      </c>
      <c r="V21" s="149">
        <v>2</v>
      </c>
      <c r="W21" s="80">
        <f>IF($V21=1,23,IF($V21=2,20,IF($V21=3,18,IF($V21=4,16,IF($V21=5,14,IF($V21=6,12,IF($V21=7,11,IF($V21=8,10,0))))))))+IF($V21=9,9,IF($V21=10,8,IF($V21=11,6,IF($V21=12,5,IF($V21=13,4,IF($V21=14,3,IF($V21=15,2,0)))))))+IF($V21=16,1,IF($V21=17,0,0))</f>
        <v>20</v>
      </c>
      <c r="X21" s="142">
        <v>1</v>
      </c>
      <c r="Y21" s="80">
        <f aca="true" t="shared" si="11" ref="Y21:Y32">IF($X21=1,23,IF($X21=2,20,IF($X21=3,18,IF($X21=4,16,IF($X21=5,14,IF($X21=6,12,IF($X21=7,11,IF($X21=8,10,0))))))))+IF($X21=9,9,IF($X21=10,8,IF($X21=11,6,IF($X21=12,5,IF($X21=13,4,IF($X21=14,3,IF($X21=15,2,0)))))))+IF($X21=16,1,IF($X21=17,0,0))</f>
        <v>23</v>
      </c>
      <c r="Z21" s="1" t="s">
        <v>221</v>
      </c>
      <c r="AA21" s="27" t="s">
        <v>5</v>
      </c>
      <c r="AB21" s="7" t="s">
        <v>340</v>
      </c>
      <c r="AD21" s="48">
        <v>13</v>
      </c>
      <c r="AE21" s="48">
        <v>4</v>
      </c>
      <c r="AF21" s="48">
        <v>0</v>
      </c>
    </row>
    <row r="22" spans="1:28" ht="15.75">
      <c r="A22" s="218">
        <v>2</v>
      </c>
      <c r="B22" s="17">
        <v>16</v>
      </c>
      <c r="C22" s="4"/>
      <c r="D22" s="154" t="s">
        <v>218</v>
      </c>
      <c r="E22" s="1" t="s">
        <v>309</v>
      </c>
      <c r="F22" s="1" t="s">
        <v>310</v>
      </c>
      <c r="G22" s="81">
        <f t="shared" si="10"/>
        <v>186</v>
      </c>
      <c r="H22" s="207">
        <v>1</v>
      </c>
      <c r="I22" s="80">
        <f aca="true" t="shared" si="12" ref="I22:I32">IF($H22=1,23,IF($H22=2,20,IF($H22=3,18,IF($H22=4,16,IF($H22=5,14,IF($H22=6,12,IF($H22=7,11,IF($H22=8,10,0))))))))+IF($H22=9,9,IF($H22=10,8,IF($H22=11,6,IF($H22=12,5,IF($H22=13,4,IF($H22=14,3,IF($H22=15,2,0)))))))+IF($H22=16,1,IF($H22=17,0,0))</f>
        <v>23</v>
      </c>
      <c r="J22" s="142">
        <v>2</v>
      </c>
      <c r="K22" s="80">
        <f aca="true" t="shared" si="13" ref="K22:K32">IF($J22=1,23,IF($J22=2,20,IF($J22=3,18,IF($J22=4,16,IF($J22=5,14,IF($J22=6,12,IF($J22=7,11,IF($J22=8,10,0))))))))+IF($J22=9,9,IF($J22=10,8,IF($J22=11,6,IF($J22=12,5,IF($J22=13,4,IF($J22=14,3,IF($J22=15,2,0)))))))+IF($J22=16,1,IF($J22=17,0,0))</f>
        <v>20</v>
      </c>
      <c r="L22" s="148">
        <v>3</v>
      </c>
      <c r="M22" s="80">
        <f aca="true" t="shared" si="14" ref="M22:M32">IF($L22=1,23,IF($L22=2,20,IF($L22=3,18,IF($L22=4,16,IF($L22=5,14,IF($L22=6,12,IF($L22=7,11,IF($L22=8,10,0))))))))+IF($L22=9,9,IF($L22=10,8,IF($L22=11,6,IF($L22=12,5,IF($L22=13,4,IF($L22=14,3,IF($L22=15,2,0)))))))+IF($L22=16,1,IF($L22=17,0,0))</f>
        <v>18</v>
      </c>
      <c r="N22" s="123">
        <v>3</v>
      </c>
      <c r="O22" s="80">
        <f aca="true" t="shared" si="15" ref="O22:O32">IF($N22=1,23,IF($N22=2,20,IF($N22=3,18,IF($N22=4,16,IF($N22=5,14,IF($N22=6,12,IF($N22=7,11,IF($N22=8,10,0))))))))+IF($N22=9,9,IF($N22=10,8,IF($N22=11,6,IF($N22=12,5,IF($N22=13,4,IF($N22=14,3,IF($N22=15,2,0)))))))+IF($N22=16,1,IF($N22=17,0,0))</f>
        <v>18</v>
      </c>
      <c r="P22" s="142">
        <v>1</v>
      </c>
      <c r="Q22" s="80">
        <f aca="true" t="shared" si="16" ref="Q22:Q32">IF($P22=1,23,IF($P22=2,20,IF($P22=3,18,IF($P22=4,16,IF($P22=5,14,IF($P22=6,12,IF($P22=7,11,IF($P22=8,10,0))))))))+IF($P22=9,9,IF($P22=10,8,IF($P22=11,6,IF($P22=12,5,IF($P22=13,4,IF($P22=14,3,IF($P22=15,2,0)))))))+IF($P22=16,1,IF($P22=17,0,0))</f>
        <v>23</v>
      </c>
      <c r="R22" s="210">
        <v>1</v>
      </c>
      <c r="S22" s="80">
        <f aca="true" t="shared" si="17" ref="S22:S31">IF($R22=1,23,IF($R22=2,20,IF($R22=3,18,IF($R22=4,16,IF($R22=5,14,IF($R22=6,12,IF($R22=7,11,IF($R22=8,10,0))))))))+IF($R22=9,9,IF($R22=10,8,IF($R22=11,6,IF($R22=12,5,IF($R22=13,4,IF($R22=14,3,IF($R22=15,2,0)))))))+IF($R22=16,1,IF($R22=17,0,0))</f>
        <v>23</v>
      </c>
      <c r="T22" s="142">
        <v>2</v>
      </c>
      <c r="U22" s="80">
        <f aca="true" t="shared" si="18" ref="U22:U32">IF($T22=1,23,IF($T22=2,20,IF($T22=3,18,IF($T22=4,16,IF($T22=5,14,IF($T22=6,12,IF($T22=7,11,IF($T22=8,10,0))))))))+IF($T22=9,9,IF($T22=10,8,IF($T22=11,6,IF($T22=12,5,IF($T22=13,4,IF($T22=14,3,IF($T22=15,2,0)))))))+IF($T22=16,1,IF($T22=17,0,0))</f>
        <v>20</v>
      </c>
      <c r="V22" s="149">
        <v>1</v>
      </c>
      <c r="W22" s="80">
        <f aca="true" t="shared" si="19" ref="W22:W32">IF($V22=1,23,IF($V22=2,20,IF($V22=3,18,IF($V22=4,16,IF($V22=5,14,IF($V22=6,12,IF($V22=7,11,IF($V22=8,10,0))))))))+IF($V22=9,9,IF($V22=10,8,IF($V22=11,6,IF($V22=12,5,IF($V22=13,4,IF($V22=14,3,IF($V22=15,2,0)))))))+IF($V22=16,1,IF($V22=17,0,0))</f>
        <v>23</v>
      </c>
      <c r="X22" s="142">
        <v>3</v>
      </c>
      <c r="Y22" s="80">
        <f t="shared" si="11"/>
        <v>18</v>
      </c>
      <c r="Z22" s="1" t="s">
        <v>221</v>
      </c>
      <c r="AA22" s="27" t="s">
        <v>5</v>
      </c>
      <c r="AB22" s="7"/>
    </row>
    <row r="23" spans="1:28" ht="15.75">
      <c r="A23" s="218">
        <v>3</v>
      </c>
      <c r="B23" s="17">
        <v>31</v>
      </c>
      <c r="C23" s="17"/>
      <c r="D23" s="154" t="s">
        <v>222</v>
      </c>
      <c r="E23" s="1" t="s">
        <v>166</v>
      </c>
      <c r="F23" s="1" t="s">
        <v>167</v>
      </c>
      <c r="G23" s="81">
        <f t="shared" si="10"/>
        <v>136</v>
      </c>
      <c r="H23" s="208">
        <v>3</v>
      </c>
      <c r="I23" s="80">
        <f t="shared" si="12"/>
        <v>18</v>
      </c>
      <c r="J23" s="128"/>
      <c r="K23" s="80">
        <f t="shared" si="13"/>
        <v>0</v>
      </c>
      <c r="L23" s="148">
        <v>1</v>
      </c>
      <c r="M23" s="80">
        <f t="shared" si="14"/>
        <v>23</v>
      </c>
      <c r="N23" s="123">
        <v>1</v>
      </c>
      <c r="O23" s="80">
        <f t="shared" si="15"/>
        <v>23</v>
      </c>
      <c r="P23" s="142">
        <v>2</v>
      </c>
      <c r="Q23" s="80">
        <f t="shared" si="16"/>
        <v>20</v>
      </c>
      <c r="R23" s="210">
        <v>3</v>
      </c>
      <c r="S23" s="80">
        <f t="shared" si="17"/>
        <v>18</v>
      </c>
      <c r="T23" s="135">
        <v>3</v>
      </c>
      <c r="U23" s="80">
        <f t="shared" si="18"/>
        <v>18</v>
      </c>
      <c r="V23" s="149"/>
      <c r="W23" s="80">
        <f t="shared" si="19"/>
        <v>0</v>
      </c>
      <c r="X23" s="142">
        <v>4</v>
      </c>
      <c r="Y23" s="80">
        <f t="shared" si="11"/>
        <v>16</v>
      </c>
      <c r="Z23" s="1" t="s">
        <v>32</v>
      </c>
      <c r="AA23" s="27"/>
      <c r="AB23" s="21" t="s">
        <v>380</v>
      </c>
    </row>
    <row r="24" spans="1:28" ht="15.75">
      <c r="A24" s="25">
        <v>4</v>
      </c>
      <c r="B24" s="17">
        <v>22</v>
      </c>
      <c r="C24" s="4"/>
      <c r="D24" s="154" t="s">
        <v>218</v>
      </c>
      <c r="E24" s="1" t="s">
        <v>304</v>
      </c>
      <c r="F24" s="1" t="s">
        <v>305</v>
      </c>
      <c r="G24" s="81">
        <f t="shared" si="10"/>
        <v>123</v>
      </c>
      <c r="H24" s="207">
        <v>5</v>
      </c>
      <c r="I24" s="80">
        <f t="shared" si="12"/>
        <v>14</v>
      </c>
      <c r="J24" s="142">
        <v>5</v>
      </c>
      <c r="K24" s="80">
        <f t="shared" si="13"/>
        <v>14</v>
      </c>
      <c r="L24" s="148">
        <v>7</v>
      </c>
      <c r="M24" s="80">
        <f t="shared" si="14"/>
        <v>11</v>
      </c>
      <c r="N24" s="123">
        <v>5</v>
      </c>
      <c r="O24" s="80">
        <f t="shared" si="15"/>
        <v>14</v>
      </c>
      <c r="P24" s="142">
        <v>5</v>
      </c>
      <c r="Q24" s="80">
        <f t="shared" si="16"/>
        <v>14</v>
      </c>
      <c r="R24" s="210">
        <v>5</v>
      </c>
      <c r="S24" s="80">
        <f t="shared" si="17"/>
        <v>14</v>
      </c>
      <c r="T24" s="142">
        <v>5</v>
      </c>
      <c r="U24" s="80">
        <f t="shared" si="18"/>
        <v>14</v>
      </c>
      <c r="V24" s="149">
        <v>4</v>
      </c>
      <c r="W24" s="80">
        <f t="shared" si="19"/>
        <v>16</v>
      </c>
      <c r="X24" s="142">
        <v>6</v>
      </c>
      <c r="Y24" s="80">
        <f t="shared" si="11"/>
        <v>12</v>
      </c>
      <c r="Z24" s="1" t="s">
        <v>213</v>
      </c>
      <c r="AA24" s="27" t="s">
        <v>5</v>
      </c>
      <c r="AB24" s="7" t="s">
        <v>335</v>
      </c>
    </row>
    <row r="25" spans="1:28" ht="15.75">
      <c r="A25" s="25">
        <v>5</v>
      </c>
      <c r="B25" s="17">
        <v>5</v>
      </c>
      <c r="C25" s="4"/>
      <c r="D25" s="153" t="s">
        <v>218</v>
      </c>
      <c r="E25" s="140" t="s">
        <v>236</v>
      </c>
      <c r="F25" s="140" t="s">
        <v>237</v>
      </c>
      <c r="G25" s="81">
        <f t="shared" si="10"/>
        <v>112</v>
      </c>
      <c r="H25" s="208">
        <v>4</v>
      </c>
      <c r="I25" s="80">
        <f t="shared" si="12"/>
        <v>16</v>
      </c>
      <c r="J25" s="128">
        <v>4</v>
      </c>
      <c r="K25" s="80">
        <f t="shared" si="13"/>
        <v>16</v>
      </c>
      <c r="L25" s="148">
        <v>5</v>
      </c>
      <c r="M25" s="80">
        <f t="shared" si="14"/>
        <v>14</v>
      </c>
      <c r="N25" s="123"/>
      <c r="O25" s="80">
        <f t="shared" si="15"/>
        <v>0</v>
      </c>
      <c r="P25" s="120">
        <v>4</v>
      </c>
      <c r="Q25" s="80">
        <f t="shared" si="16"/>
        <v>16</v>
      </c>
      <c r="R25" s="210">
        <v>4</v>
      </c>
      <c r="S25" s="80">
        <f t="shared" si="17"/>
        <v>16</v>
      </c>
      <c r="T25" s="135">
        <v>4</v>
      </c>
      <c r="U25" s="80">
        <f t="shared" si="18"/>
        <v>16</v>
      </c>
      <c r="V25" s="149">
        <v>3</v>
      </c>
      <c r="W25" s="80">
        <f t="shared" si="19"/>
        <v>18</v>
      </c>
      <c r="X25" s="142"/>
      <c r="Y25" s="80">
        <f t="shared" si="11"/>
        <v>0</v>
      </c>
      <c r="Z25" s="140" t="s">
        <v>32</v>
      </c>
      <c r="AA25" s="28" t="s">
        <v>5</v>
      </c>
      <c r="AB25" s="21" t="s">
        <v>389</v>
      </c>
    </row>
    <row r="26" spans="1:28" ht="15.75">
      <c r="A26" s="25">
        <v>6</v>
      </c>
      <c r="B26" s="4">
        <v>9</v>
      </c>
      <c r="C26" s="4"/>
      <c r="D26" s="154" t="s">
        <v>218</v>
      </c>
      <c r="E26" s="1" t="s">
        <v>409</v>
      </c>
      <c r="F26" s="1" t="s">
        <v>410</v>
      </c>
      <c r="G26" s="81">
        <f t="shared" si="10"/>
        <v>61</v>
      </c>
      <c r="H26" s="207">
        <v>6</v>
      </c>
      <c r="I26" s="80">
        <f t="shared" si="12"/>
        <v>12</v>
      </c>
      <c r="J26" s="128"/>
      <c r="K26" s="80">
        <f t="shared" si="13"/>
        <v>0</v>
      </c>
      <c r="L26" s="141"/>
      <c r="M26" s="80">
        <f t="shared" si="14"/>
        <v>0</v>
      </c>
      <c r="N26" s="141"/>
      <c r="O26" s="80">
        <f t="shared" si="15"/>
        <v>0</v>
      </c>
      <c r="P26" s="141"/>
      <c r="Q26" s="80">
        <f t="shared" si="16"/>
        <v>0</v>
      </c>
      <c r="R26" s="210">
        <v>6</v>
      </c>
      <c r="S26" s="80">
        <f t="shared" si="17"/>
        <v>12</v>
      </c>
      <c r="T26" s="142">
        <v>9</v>
      </c>
      <c r="U26" s="80">
        <f t="shared" si="18"/>
        <v>9</v>
      </c>
      <c r="V26" s="149">
        <v>5</v>
      </c>
      <c r="W26" s="80">
        <f t="shared" si="19"/>
        <v>14</v>
      </c>
      <c r="X26" s="142">
        <v>5</v>
      </c>
      <c r="Y26" s="80">
        <f t="shared" si="11"/>
        <v>14</v>
      </c>
      <c r="Z26" s="1" t="s">
        <v>408</v>
      </c>
      <c r="AA26" s="27"/>
      <c r="AB26" s="7"/>
    </row>
    <row r="27" spans="1:28" ht="15.75">
      <c r="A27" s="25">
        <v>7</v>
      </c>
      <c r="B27" s="17">
        <v>17</v>
      </c>
      <c r="C27" s="4"/>
      <c r="D27" s="154" t="s">
        <v>218</v>
      </c>
      <c r="E27" s="1" t="s">
        <v>302</v>
      </c>
      <c r="F27" s="1" t="s">
        <v>303</v>
      </c>
      <c r="G27" s="81">
        <f t="shared" si="10"/>
        <v>50</v>
      </c>
      <c r="H27" s="207"/>
      <c r="I27" s="80">
        <f t="shared" si="12"/>
        <v>0</v>
      </c>
      <c r="J27" s="142">
        <v>3</v>
      </c>
      <c r="K27" s="80">
        <f t="shared" si="13"/>
        <v>18</v>
      </c>
      <c r="L27" s="148">
        <v>4</v>
      </c>
      <c r="M27" s="80">
        <f t="shared" si="14"/>
        <v>16</v>
      </c>
      <c r="N27" s="123">
        <v>4</v>
      </c>
      <c r="O27" s="80">
        <f t="shared" si="15"/>
        <v>16</v>
      </c>
      <c r="P27" s="142"/>
      <c r="Q27" s="80">
        <f t="shared" si="16"/>
        <v>0</v>
      </c>
      <c r="R27" s="210"/>
      <c r="S27" s="80">
        <f t="shared" si="17"/>
        <v>0</v>
      </c>
      <c r="T27" s="142"/>
      <c r="U27" s="80">
        <f t="shared" si="18"/>
        <v>0</v>
      </c>
      <c r="V27" s="149"/>
      <c r="W27" s="80">
        <f t="shared" si="19"/>
        <v>0</v>
      </c>
      <c r="X27" s="142"/>
      <c r="Y27" s="80">
        <f t="shared" si="11"/>
        <v>0</v>
      </c>
      <c r="Z27" s="1" t="s">
        <v>32</v>
      </c>
      <c r="AA27" s="27" t="s">
        <v>5</v>
      </c>
      <c r="AB27" s="7" t="s">
        <v>366</v>
      </c>
    </row>
    <row r="28" spans="1:28" ht="15.75">
      <c r="A28" s="25">
        <v>8</v>
      </c>
      <c r="B28" s="4">
        <v>30</v>
      </c>
      <c r="C28" s="4"/>
      <c r="D28" s="154" t="s">
        <v>218</v>
      </c>
      <c r="E28" s="1" t="s">
        <v>412</v>
      </c>
      <c r="F28" s="1" t="s">
        <v>413</v>
      </c>
      <c r="G28" s="81">
        <f t="shared" si="10"/>
        <v>44</v>
      </c>
      <c r="H28" s="207">
        <v>8</v>
      </c>
      <c r="I28" s="80">
        <f t="shared" si="12"/>
        <v>10</v>
      </c>
      <c r="J28" s="128"/>
      <c r="K28" s="80">
        <f t="shared" si="13"/>
        <v>0</v>
      </c>
      <c r="L28" s="141"/>
      <c r="M28" s="80">
        <f t="shared" si="14"/>
        <v>0</v>
      </c>
      <c r="N28" s="141"/>
      <c r="O28" s="80">
        <f t="shared" si="15"/>
        <v>0</v>
      </c>
      <c r="P28" s="141"/>
      <c r="Q28" s="80">
        <f t="shared" si="16"/>
        <v>0</v>
      </c>
      <c r="R28" s="210">
        <v>8</v>
      </c>
      <c r="S28" s="80">
        <f t="shared" si="17"/>
        <v>10</v>
      </c>
      <c r="T28" s="142">
        <v>6</v>
      </c>
      <c r="U28" s="80">
        <f t="shared" si="18"/>
        <v>12</v>
      </c>
      <c r="V28" s="149">
        <v>6</v>
      </c>
      <c r="W28" s="80">
        <f t="shared" si="19"/>
        <v>12</v>
      </c>
      <c r="X28" s="142"/>
      <c r="Y28" s="80">
        <f t="shared" si="11"/>
        <v>0</v>
      </c>
      <c r="Z28" s="1" t="s">
        <v>58</v>
      </c>
      <c r="AA28" s="27"/>
      <c r="AB28" s="7"/>
    </row>
    <row r="29" spans="1:28" ht="15.75">
      <c r="A29" s="25">
        <v>9</v>
      </c>
      <c r="B29" s="4">
        <v>100</v>
      </c>
      <c r="C29" s="4"/>
      <c r="D29" s="154" t="s">
        <v>218</v>
      </c>
      <c r="E29" s="1" t="s">
        <v>403</v>
      </c>
      <c r="F29" s="1" t="s">
        <v>404</v>
      </c>
      <c r="G29" s="81">
        <f t="shared" si="10"/>
        <v>41</v>
      </c>
      <c r="H29" s="207"/>
      <c r="I29" s="80">
        <f t="shared" si="12"/>
        <v>0</v>
      </c>
      <c r="J29" s="128"/>
      <c r="K29" s="80">
        <f t="shared" si="13"/>
        <v>0</v>
      </c>
      <c r="L29" s="141"/>
      <c r="M29" s="80">
        <f t="shared" si="14"/>
        <v>0</v>
      </c>
      <c r="N29" s="141"/>
      <c r="O29" s="80">
        <f t="shared" si="15"/>
        <v>0</v>
      </c>
      <c r="P29" s="141"/>
      <c r="Q29" s="80">
        <f t="shared" si="16"/>
        <v>0</v>
      </c>
      <c r="R29" s="210"/>
      <c r="S29" s="80">
        <f t="shared" si="17"/>
        <v>0</v>
      </c>
      <c r="T29" s="142">
        <v>8</v>
      </c>
      <c r="U29" s="80">
        <f t="shared" si="18"/>
        <v>10</v>
      </c>
      <c r="V29" s="149">
        <v>7</v>
      </c>
      <c r="W29" s="80">
        <f t="shared" si="19"/>
        <v>11</v>
      </c>
      <c r="X29" s="142">
        <v>2</v>
      </c>
      <c r="Y29" s="80">
        <f t="shared" si="11"/>
        <v>20</v>
      </c>
      <c r="Z29" s="1"/>
      <c r="AA29" s="27"/>
      <c r="AB29" s="7" t="s">
        <v>415</v>
      </c>
    </row>
    <row r="30" spans="1:28" ht="15.75">
      <c r="A30" s="25">
        <v>10</v>
      </c>
      <c r="B30" s="4">
        <v>60</v>
      </c>
      <c r="C30" s="4"/>
      <c r="D30" s="154" t="s">
        <v>218</v>
      </c>
      <c r="E30" s="1" t="s">
        <v>406</v>
      </c>
      <c r="F30" s="1" t="s">
        <v>407</v>
      </c>
      <c r="G30" s="81">
        <f t="shared" si="10"/>
        <v>22</v>
      </c>
      <c r="H30" s="207">
        <v>7</v>
      </c>
      <c r="I30" s="80">
        <f t="shared" si="12"/>
        <v>11</v>
      </c>
      <c r="J30" s="128"/>
      <c r="K30" s="80">
        <f t="shared" si="13"/>
        <v>0</v>
      </c>
      <c r="L30" s="142"/>
      <c r="M30" s="80">
        <f t="shared" si="14"/>
        <v>0</v>
      </c>
      <c r="N30" s="141"/>
      <c r="O30" s="80">
        <f t="shared" si="15"/>
        <v>0</v>
      </c>
      <c r="P30" s="141"/>
      <c r="Q30" s="80">
        <f t="shared" si="16"/>
        <v>0</v>
      </c>
      <c r="R30" s="210">
        <v>7</v>
      </c>
      <c r="S30" s="80">
        <f t="shared" si="17"/>
        <v>11</v>
      </c>
      <c r="T30" s="142"/>
      <c r="U30" s="80">
        <f t="shared" si="18"/>
        <v>0</v>
      </c>
      <c r="V30" s="149"/>
      <c r="W30" s="80">
        <f t="shared" si="19"/>
        <v>0</v>
      </c>
      <c r="X30" s="142"/>
      <c r="Y30" s="80">
        <f t="shared" si="11"/>
        <v>0</v>
      </c>
      <c r="Z30" s="1" t="s">
        <v>33</v>
      </c>
      <c r="AA30" s="27"/>
      <c r="AB30" s="7"/>
    </row>
    <row r="31" spans="1:28" ht="15.75">
      <c r="A31" s="25">
        <v>11</v>
      </c>
      <c r="B31" s="4">
        <v>143</v>
      </c>
      <c r="C31" s="4"/>
      <c r="D31" s="154" t="s">
        <v>222</v>
      </c>
      <c r="E31" s="1" t="s">
        <v>432</v>
      </c>
      <c r="F31" s="1" t="s">
        <v>142</v>
      </c>
      <c r="G31" s="81">
        <f t="shared" si="10"/>
        <v>11</v>
      </c>
      <c r="H31" s="219"/>
      <c r="I31" s="80">
        <f t="shared" si="12"/>
        <v>0</v>
      </c>
      <c r="J31" s="141"/>
      <c r="K31" s="80">
        <f t="shared" si="13"/>
        <v>0</v>
      </c>
      <c r="L31" s="141"/>
      <c r="M31" s="80">
        <f t="shared" si="14"/>
        <v>0</v>
      </c>
      <c r="N31" s="141"/>
      <c r="O31" s="80">
        <f t="shared" si="15"/>
        <v>0</v>
      </c>
      <c r="P31" s="141"/>
      <c r="Q31" s="80">
        <f t="shared" si="16"/>
        <v>0</v>
      </c>
      <c r="R31" s="219"/>
      <c r="S31" s="80">
        <f t="shared" si="17"/>
        <v>0</v>
      </c>
      <c r="T31" s="141"/>
      <c r="U31" s="80">
        <f t="shared" si="18"/>
        <v>0</v>
      </c>
      <c r="V31" s="149"/>
      <c r="W31" s="80">
        <f t="shared" si="19"/>
        <v>0</v>
      </c>
      <c r="X31" s="142">
        <v>7</v>
      </c>
      <c r="Y31" s="80">
        <f t="shared" si="11"/>
        <v>11</v>
      </c>
      <c r="Z31" s="1"/>
      <c r="AA31" s="27"/>
      <c r="AB31" s="7"/>
    </row>
    <row r="32" spans="1:28" ht="15.75">
      <c r="A32" s="25">
        <v>11</v>
      </c>
      <c r="B32" s="4">
        <v>7</v>
      </c>
      <c r="C32" s="4"/>
      <c r="D32" s="154" t="s">
        <v>218</v>
      </c>
      <c r="E32" s="1" t="s">
        <v>245</v>
      </c>
      <c r="F32" s="1" t="s">
        <v>399</v>
      </c>
      <c r="G32" s="81">
        <f t="shared" si="10"/>
        <v>11</v>
      </c>
      <c r="H32" s="207"/>
      <c r="I32" s="80">
        <f t="shared" si="12"/>
        <v>0</v>
      </c>
      <c r="J32" s="128"/>
      <c r="K32" s="80">
        <f t="shared" si="13"/>
        <v>0</v>
      </c>
      <c r="L32" s="142"/>
      <c r="M32" s="80">
        <f t="shared" si="14"/>
        <v>0</v>
      </c>
      <c r="N32" s="141"/>
      <c r="O32" s="80">
        <f t="shared" si="15"/>
        <v>0</v>
      </c>
      <c r="P32" s="141"/>
      <c r="Q32" s="80">
        <f t="shared" si="16"/>
        <v>0</v>
      </c>
      <c r="R32" s="210"/>
      <c r="S32" s="80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142">
        <v>7</v>
      </c>
      <c r="U32" s="80">
        <f t="shared" si="18"/>
        <v>11</v>
      </c>
      <c r="V32" s="149"/>
      <c r="W32" s="80">
        <f t="shared" si="19"/>
        <v>0</v>
      </c>
      <c r="X32" s="142"/>
      <c r="Y32" s="80">
        <f t="shared" si="11"/>
        <v>0</v>
      </c>
      <c r="Z32" s="1" t="s">
        <v>400</v>
      </c>
      <c r="AA32" s="27"/>
      <c r="AB32" s="7" t="s">
        <v>401</v>
      </c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4" r:id="rId1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2" width="8.57421875" style="2" bestFit="1" customWidth="1"/>
    <col min="3" max="3" width="9.28125" style="2" customWidth="1"/>
    <col min="4" max="4" width="7.421875" style="2" bestFit="1" customWidth="1"/>
    <col min="5" max="5" width="13.00390625" style="8" customWidth="1"/>
    <col min="6" max="6" width="12.8515625" style="8" customWidth="1"/>
    <col min="7" max="7" width="19.8515625" style="8" customWidth="1"/>
    <col min="8" max="25" width="7.7109375" style="8" customWidth="1"/>
    <col min="26" max="26" width="13.8515625" style="8" bestFit="1" customWidth="1"/>
    <col min="27" max="27" width="11.140625" style="11" bestFit="1" customWidth="1"/>
    <col min="28" max="28" width="131.7109375" style="10" hidden="1" customWidth="1"/>
    <col min="29" max="29" width="0.13671875" style="8" customWidth="1"/>
    <col min="30" max="16384" width="9.140625" style="8" customWidth="1"/>
  </cols>
  <sheetData>
    <row r="1" spans="3:32" ht="15.75">
      <c r="C1" s="50" t="s">
        <v>160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R1" s="45"/>
      <c r="AA1" s="29"/>
      <c r="AD1"/>
      <c r="AE1"/>
      <c r="AF1"/>
    </row>
    <row r="2" spans="3:32" ht="15.75"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AA2" s="29"/>
      <c r="AD2"/>
      <c r="AE2"/>
      <c r="AF2"/>
    </row>
    <row r="3" spans="3:32" ht="15.75"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45"/>
      <c r="T3" s="233"/>
      <c r="U3" s="233"/>
      <c r="V3" s="233"/>
      <c r="W3" s="233"/>
      <c r="X3" s="47"/>
      <c r="Y3" s="47"/>
      <c r="AA3" s="29"/>
      <c r="AD3"/>
      <c r="AE3"/>
      <c r="AF3"/>
    </row>
    <row r="4" spans="3:32" ht="15.7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R4" s="45"/>
      <c r="S4" s="45"/>
      <c r="T4" s="45"/>
      <c r="U4" s="45"/>
      <c r="V4" s="156"/>
      <c r="W4" s="45"/>
      <c r="X4" s="156"/>
      <c r="Y4" s="45"/>
      <c r="AA4" s="29"/>
      <c r="AD4"/>
      <c r="AE4"/>
      <c r="AF4"/>
    </row>
    <row r="5" spans="3:32" ht="15.75">
      <c r="C5" s="172" t="s">
        <v>442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R5" s="45"/>
      <c r="S5" s="45"/>
      <c r="T5" s="45"/>
      <c r="U5" s="45"/>
      <c r="V5" s="156"/>
      <c r="W5" s="156"/>
      <c r="X5" s="156"/>
      <c r="Y5" s="45"/>
      <c r="AA5" s="29"/>
      <c r="AD5"/>
      <c r="AE5"/>
      <c r="AF5"/>
    </row>
    <row r="6" spans="30:32" ht="15.75">
      <c r="AD6"/>
      <c r="AE6"/>
      <c r="AF6"/>
    </row>
    <row r="7" spans="1:32" ht="31.5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9" t="s">
        <v>1</v>
      </c>
      <c r="AB7" s="7" t="s">
        <v>2</v>
      </c>
      <c r="AD7"/>
      <c r="AE7"/>
      <c r="AF7"/>
    </row>
    <row r="8" spans="30:32" ht="15.75">
      <c r="AD8"/>
      <c r="AE8"/>
      <c r="AF8"/>
    </row>
    <row r="9" spans="8:32" ht="15.75"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AD9"/>
      <c r="AE9"/>
      <c r="AF9"/>
    </row>
    <row r="10" spans="1:28" ht="15.75">
      <c r="A10" s="218">
        <v>1</v>
      </c>
      <c r="B10" s="25">
        <v>91</v>
      </c>
      <c r="C10" s="17"/>
      <c r="D10" s="17" t="s">
        <v>19</v>
      </c>
      <c r="E10" s="140" t="s">
        <v>290</v>
      </c>
      <c r="F10" s="140" t="s">
        <v>30</v>
      </c>
      <c r="G10" s="56">
        <f>I10+K10+M10+O10+Q10+S10+U10+W10+Y10</f>
        <v>207</v>
      </c>
      <c r="H10" s="207">
        <v>1</v>
      </c>
      <c r="I10" s="8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>
        <v>1</v>
      </c>
      <c r="K10" s="8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1</v>
      </c>
      <c r="M10" s="8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42">
        <v>1</v>
      </c>
      <c r="O10" s="80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42">
        <v>1</v>
      </c>
      <c r="Q10" s="8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210">
        <v>1</v>
      </c>
      <c r="S10" s="80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42">
        <v>1</v>
      </c>
      <c r="U10" s="80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30">
        <v>1</v>
      </c>
      <c r="W10" s="80">
        <f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142">
        <v>1</v>
      </c>
      <c r="Y10" s="80">
        <f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40" t="s">
        <v>200</v>
      </c>
      <c r="AA10" s="28" t="s">
        <v>3</v>
      </c>
      <c r="AB10" s="21"/>
    </row>
    <row r="11" spans="1:28" ht="15.75">
      <c r="A11" s="218">
        <v>2</v>
      </c>
      <c r="B11" s="25">
        <v>290</v>
      </c>
      <c r="C11" s="17"/>
      <c r="D11" s="17" t="s">
        <v>19</v>
      </c>
      <c r="E11" s="140" t="s">
        <v>35</v>
      </c>
      <c r="F11" s="140" t="s">
        <v>36</v>
      </c>
      <c r="G11" s="56">
        <f>I11+K11+M11+O11+Q11+S11+U11+W11+Y11</f>
        <v>150</v>
      </c>
      <c r="H11" s="207">
        <v>3</v>
      </c>
      <c r="I11" s="80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142">
        <v>2</v>
      </c>
      <c r="K11" s="8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48">
        <v>2</v>
      </c>
      <c r="M11" s="8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42">
        <v>3</v>
      </c>
      <c r="O11" s="80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142">
        <v>3</v>
      </c>
      <c r="Q11" s="80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210">
        <v>3</v>
      </c>
      <c r="S11" s="80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142"/>
      <c r="U11" s="8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30">
        <v>3</v>
      </c>
      <c r="W11" s="80">
        <f>IF($V11=1,23,IF($V11=2,20,IF($V11=3,18,IF($V11=4,16,IF($V11=5,14,IF($V11=6,12,IF($V11=7,11,IF($V11=8,10,0))))))))+IF($V11=9,9,IF($V11=10,8,IF($V11=11,6,IF($V11=12,5,IF($V11=13,4,IF($V11=14,3,IF($V11=15,2,0)))))))+IF($V11=16,1,IF($V11=17,0,0))</f>
        <v>18</v>
      </c>
      <c r="X11" s="142">
        <v>2</v>
      </c>
      <c r="Y11" s="80">
        <f>IF($X11=1,23,IF($X11=2,20,IF($X11=3,18,IF($X11=4,16,IF($X11=5,14,IF($X11=6,12,IF($X11=7,11,IF($X11=8,10,0))))))))+IF($X11=9,9,IF($X11=10,8,IF($X11=11,6,IF($X11=12,5,IF($X11=13,4,IF($X11=14,3,IF($X11=15,2,0)))))))+IF($X11=16,1,IF($X11=17,0,0))</f>
        <v>20</v>
      </c>
      <c r="Z11" s="140" t="s">
        <v>34</v>
      </c>
      <c r="AA11" s="28" t="s">
        <v>16</v>
      </c>
      <c r="AB11" s="37"/>
    </row>
    <row r="12" spans="1:32" ht="15.75">
      <c r="A12" s="218">
        <v>3</v>
      </c>
      <c r="B12" s="25">
        <v>19</v>
      </c>
      <c r="C12" s="4"/>
      <c r="D12" s="4" t="s">
        <v>19</v>
      </c>
      <c r="E12" s="1" t="s">
        <v>336</v>
      </c>
      <c r="F12" s="1" t="s">
        <v>337</v>
      </c>
      <c r="G12" s="56">
        <f>I12+K12+M12+O12+Q12+S12+U12+W12+Y12</f>
        <v>120</v>
      </c>
      <c r="H12" s="208">
        <v>2</v>
      </c>
      <c r="I12" s="80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128"/>
      <c r="K12" s="8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48"/>
      <c r="M12" s="8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23">
        <v>2</v>
      </c>
      <c r="O12" s="80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20">
        <v>2</v>
      </c>
      <c r="Q12" s="80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210">
        <v>2</v>
      </c>
      <c r="S12" s="80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85">
        <v>2</v>
      </c>
      <c r="U12" s="80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130">
        <v>2</v>
      </c>
      <c r="W12" s="80">
        <f>IF($V12=1,23,IF($V12=2,20,IF($V12=3,18,IF($V12=4,16,IF($V12=5,14,IF($V12=6,12,IF($V12=7,11,IF($V12=8,10,0))))))))+IF($V12=9,9,IF($V12=10,8,IF($V12=11,6,IF($V12=12,5,IF($V12=13,4,IF($V12=14,3,IF($V12=15,2,0)))))))+IF($V12=16,1,IF($V12=17,0,0))</f>
        <v>20</v>
      </c>
      <c r="X12" s="85"/>
      <c r="Y12" s="80">
        <f>IF($X12=1,23,IF($X12=2,20,IF($X12=3,18,IF($X12=4,16,IF($X12=5,14,IF($X12=6,12,IF($X12=7,11,IF($X12=8,10,0))))))))+IF($X12=9,9,IF($X12=10,8,IF($X12=11,6,IF($X12=12,5,IF($X12=13,4,IF($X12=14,3,IF($X12=15,2,0)))))))+IF($X12=16,1,IF($X12=17,0,0))</f>
        <v>0</v>
      </c>
      <c r="Z12" s="1"/>
      <c r="AA12" s="27"/>
      <c r="AB12" s="7"/>
      <c r="AD12"/>
      <c r="AE12"/>
      <c r="AF12"/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1" r:id="rId1"/>
  <headerFooter alignWithMargins="0">
    <oddHeader>&amp;C&amp;24 65 cc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57421875" style="26" bestFit="1" customWidth="1"/>
    <col min="2" max="2" width="8.8515625" style="2" bestFit="1" customWidth="1"/>
    <col min="3" max="3" width="9.28125" style="2" bestFit="1" customWidth="1"/>
    <col min="4" max="4" width="7.421875" style="2" bestFit="1" customWidth="1"/>
    <col min="5" max="5" width="13.00390625" style="23" bestFit="1" customWidth="1"/>
    <col min="6" max="6" width="12.8515625" style="23" bestFit="1" customWidth="1"/>
    <col min="7" max="7" width="18.421875" style="23" customWidth="1"/>
    <col min="8" max="25" width="7.7109375" style="23" customWidth="1"/>
    <col min="26" max="26" width="15.00390625" style="23" bestFit="1" customWidth="1"/>
    <col min="27" max="27" width="9.710937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8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5"/>
      <c r="T1" s="47"/>
      <c r="U1" s="47"/>
      <c r="V1" s="47"/>
      <c r="W1" s="47"/>
      <c r="X1" s="47"/>
      <c r="Y1" s="47"/>
    </row>
    <row r="2" spans="1:25" ht="15.75">
      <c r="A2" s="8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8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>
      <c r="A4" s="8"/>
      <c r="B4" s="47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>
      <c r="A5" s="8"/>
      <c r="B5" s="47"/>
      <c r="C5" s="172" t="s">
        <v>443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7"/>
      <c r="P5" s="47"/>
      <c r="Q5" s="47"/>
      <c r="S5" s="45"/>
      <c r="T5" s="233"/>
      <c r="U5" s="234"/>
      <c r="V5" s="234"/>
      <c r="W5" s="234"/>
      <c r="X5" s="47"/>
      <c r="Y5" s="47"/>
    </row>
    <row r="6" spans="1:25" ht="15.75">
      <c r="A6" s="8"/>
      <c r="B6" s="47"/>
      <c r="C6" s="47"/>
      <c r="D6" s="47"/>
      <c r="E6" s="47"/>
      <c r="F6" s="47"/>
      <c r="G6" s="47"/>
      <c r="H6" s="45"/>
      <c r="I6" s="46"/>
      <c r="J6" s="70"/>
      <c r="K6" s="62"/>
      <c r="L6" s="47"/>
      <c r="M6" s="47"/>
      <c r="N6" s="45"/>
      <c r="O6" s="46"/>
      <c r="P6" s="70"/>
      <c r="Q6" s="46"/>
      <c r="R6" s="45"/>
      <c r="S6" s="45"/>
      <c r="T6" s="45"/>
      <c r="U6" s="45"/>
      <c r="V6" s="156"/>
      <c r="W6" s="45"/>
      <c r="X6" s="156"/>
      <c r="Y6" s="45"/>
    </row>
    <row r="7" spans="1:28" ht="16.5" customHeight="1">
      <c r="A7" s="15" t="s">
        <v>445</v>
      </c>
      <c r="B7" s="3" t="s">
        <v>15</v>
      </c>
      <c r="C7" s="3" t="s">
        <v>0</v>
      </c>
      <c r="D7" s="3" t="s">
        <v>14</v>
      </c>
      <c r="E7" s="7" t="s">
        <v>27</v>
      </c>
      <c r="F7" s="7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13" t="s">
        <v>2</v>
      </c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1"/>
      <c r="AB8" s="10"/>
      <c r="AD8"/>
      <c r="AE8"/>
      <c r="AF8"/>
      <c r="AG8"/>
    </row>
    <row r="9" spans="1:28" ht="15.75">
      <c r="A9" s="25"/>
      <c r="B9" s="4"/>
      <c r="C9" s="4"/>
      <c r="D9" s="4"/>
      <c r="E9" s="1"/>
      <c r="F9" s="1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1"/>
      <c r="AA9" s="6"/>
      <c r="AB9" s="7"/>
    </row>
    <row r="10" spans="1:28" ht="15.75">
      <c r="A10" s="218">
        <v>1</v>
      </c>
      <c r="B10" s="17">
        <v>119</v>
      </c>
      <c r="C10" s="17"/>
      <c r="D10" s="17" t="s">
        <v>19</v>
      </c>
      <c r="E10" s="140" t="s">
        <v>291</v>
      </c>
      <c r="F10" s="140" t="s">
        <v>30</v>
      </c>
      <c r="G10" s="56">
        <f aca="true" t="shared" si="0" ref="G10:G17">I10+K10+M10+O10+Q10+S10+U10+W10+Y10</f>
        <v>176</v>
      </c>
      <c r="H10" s="207">
        <v>1</v>
      </c>
      <c r="I10" s="80">
        <f aca="true" t="shared" si="1" ref="I10:I17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>
        <v>4</v>
      </c>
      <c r="K10" s="80">
        <f aca="true" t="shared" si="2" ref="K10:K17">IF($J10=1,23,IF($J10=2,20,IF($J10=3,18,IF($J10=4,16,IF($J10=5,14,IF($J10=6,12,IF($J10=7,11,IF($J10=8,10,0))))))))+IF($J10=9,9,IF($J10=10,8,IF($J10=11,6,IF($J10=12,5,IF($J10=13,4,IF($J10=14,3,IF($J10=15,2,0)))))))+IF($J10=16,1,IF($J10=17,0,0))</f>
        <v>16</v>
      </c>
      <c r="L10" s="148">
        <v>4</v>
      </c>
      <c r="M10" s="80">
        <f aca="true" t="shared" si="3" ref="M10:M17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142">
        <v>3</v>
      </c>
      <c r="O10" s="80">
        <f aca="true" t="shared" si="4" ref="O10:O17"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42">
        <v>3</v>
      </c>
      <c r="Q10" s="80">
        <f aca="true" t="shared" si="5" ref="Q10:Q17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210">
        <v>1</v>
      </c>
      <c r="S10" s="80">
        <f aca="true" t="shared" si="6" ref="S10:S17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42">
        <v>1</v>
      </c>
      <c r="U10" s="80">
        <f aca="true" t="shared" si="7" ref="U10:U17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48">
        <v>4</v>
      </c>
      <c r="W10" s="80">
        <f aca="true" t="shared" si="8" ref="W10:W17">IF($V10=1,23,IF($V10=2,20,IF($V10=3,18,IF($V10=4,16,IF($V10=5,14,IF($V10=6,12,IF($V10=7,11,IF($V10=8,10,0))))))))+IF($V10=9,9,IF($V10=10,8,IF($V10=11,6,IF($V10=12,5,IF($V10=13,4,IF($V10=14,3,IF($V10=15,2,0)))))))+IF($V10=16,1,IF($V10=17,0,0))</f>
        <v>16</v>
      </c>
      <c r="X10" s="142">
        <v>1</v>
      </c>
      <c r="Y10" s="80">
        <f aca="true" t="shared" si="9" ref="Y10:Y17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40" t="s">
        <v>200</v>
      </c>
      <c r="AA10" s="28" t="s">
        <v>3</v>
      </c>
      <c r="AB10" s="21" t="s">
        <v>344</v>
      </c>
    </row>
    <row r="11" spans="1:28" ht="15.75">
      <c r="A11" s="218">
        <v>2</v>
      </c>
      <c r="B11" s="17">
        <v>12</v>
      </c>
      <c r="C11" s="4"/>
      <c r="D11" s="17" t="s">
        <v>17</v>
      </c>
      <c r="E11" s="18" t="s">
        <v>173</v>
      </c>
      <c r="F11" s="18" t="s">
        <v>331</v>
      </c>
      <c r="G11" s="56">
        <f t="shared" si="0"/>
        <v>163</v>
      </c>
      <c r="H11" s="207">
        <v>2</v>
      </c>
      <c r="I11" s="57">
        <f t="shared" si="1"/>
        <v>20</v>
      </c>
      <c r="J11" s="142">
        <v>2</v>
      </c>
      <c r="K11" s="57">
        <f t="shared" si="2"/>
        <v>20</v>
      </c>
      <c r="L11" s="142">
        <v>1</v>
      </c>
      <c r="M11" s="57">
        <f t="shared" si="3"/>
        <v>23</v>
      </c>
      <c r="N11" s="142">
        <v>1</v>
      </c>
      <c r="O11" s="57">
        <f t="shared" si="4"/>
        <v>23</v>
      </c>
      <c r="P11" s="120">
        <v>1</v>
      </c>
      <c r="Q11" s="57">
        <f t="shared" si="5"/>
        <v>23</v>
      </c>
      <c r="R11" s="210">
        <v>2</v>
      </c>
      <c r="S11" s="57">
        <f t="shared" si="6"/>
        <v>20</v>
      </c>
      <c r="T11" s="85"/>
      <c r="U11" s="57">
        <f t="shared" si="7"/>
        <v>0</v>
      </c>
      <c r="V11" s="148">
        <v>3</v>
      </c>
      <c r="W11" s="57">
        <f t="shared" si="8"/>
        <v>18</v>
      </c>
      <c r="X11" s="85">
        <v>4</v>
      </c>
      <c r="Y11" s="57">
        <f t="shared" si="9"/>
        <v>16</v>
      </c>
      <c r="Z11" s="18" t="s">
        <v>239</v>
      </c>
      <c r="AA11" s="28" t="s">
        <v>6</v>
      </c>
      <c r="AB11" s="20" t="s">
        <v>345</v>
      </c>
    </row>
    <row r="12" spans="1:33" s="19" customFormat="1" ht="15.75">
      <c r="A12" s="218">
        <v>3</v>
      </c>
      <c r="B12" s="4">
        <v>144</v>
      </c>
      <c r="C12" s="4"/>
      <c r="D12" s="4" t="s">
        <v>17</v>
      </c>
      <c r="E12" s="18" t="s">
        <v>137</v>
      </c>
      <c r="F12" s="18" t="s">
        <v>119</v>
      </c>
      <c r="G12" s="56">
        <f t="shared" si="0"/>
        <v>153</v>
      </c>
      <c r="H12" s="208">
        <v>3</v>
      </c>
      <c r="I12" s="57">
        <f t="shared" si="1"/>
        <v>18</v>
      </c>
      <c r="J12" s="128">
        <v>1</v>
      </c>
      <c r="K12" s="57">
        <f t="shared" si="2"/>
        <v>23</v>
      </c>
      <c r="L12" s="130">
        <v>7</v>
      </c>
      <c r="M12" s="57">
        <f t="shared" si="3"/>
        <v>11</v>
      </c>
      <c r="N12" s="123">
        <v>2</v>
      </c>
      <c r="O12" s="57">
        <f t="shared" si="4"/>
        <v>20</v>
      </c>
      <c r="P12" s="120">
        <v>2</v>
      </c>
      <c r="Q12" s="57">
        <f t="shared" si="5"/>
        <v>20</v>
      </c>
      <c r="R12" s="210">
        <v>3</v>
      </c>
      <c r="S12" s="57">
        <f t="shared" si="6"/>
        <v>18</v>
      </c>
      <c r="T12" s="85"/>
      <c r="U12" s="57">
        <f t="shared" si="7"/>
        <v>0</v>
      </c>
      <c r="V12" s="148">
        <v>1</v>
      </c>
      <c r="W12" s="57">
        <f t="shared" si="8"/>
        <v>23</v>
      </c>
      <c r="X12" s="85">
        <v>2</v>
      </c>
      <c r="Y12" s="57">
        <f t="shared" si="9"/>
        <v>20</v>
      </c>
      <c r="Z12" s="18" t="s">
        <v>89</v>
      </c>
      <c r="AA12" s="27" t="s">
        <v>5</v>
      </c>
      <c r="AB12" s="20" t="s">
        <v>367</v>
      </c>
      <c r="AC12" s="8"/>
      <c r="AD12" s="8"/>
      <c r="AE12" s="8"/>
      <c r="AF12" s="8"/>
      <c r="AG12" s="8"/>
    </row>
    <row r="13" spans="1:32" ht="15.75">
      <c r="A13" s="25">
        <v>4</v>
      </c>
      <c r="B13" s="17">
        <v>6</v>
      </c>
      <c r="C13" s="17"/>
      <c r="D13" s="4" t="s">
        <v>19</v>
      </c>
      <c r="E13" s="1" t="s">
        <v>39</v>
      </c>
      <c r="F13" s="1" t="s">
        <v>40</v>
      </c>
      <c r="G13" s="56">
        <f t="shared" si="0"/>
        <v>134</v>
      </c>
      <c r="H13" s="208">
        <v>4</v>
      </c>
      <c r="I13" s="80">
        <f t="shared" si="1"/>
        <v>16</v>
      </c>
      <c r="J13" s="128">
        <v>3</v>
      </c>
      <c r="K13" s="80">
        <f t="shared" si="2"/>
        <v>18</v>
      </c>
      <c r="L13" s="148">
        <v>2</v>
      </c>
      <c r="M13" s="80">
        <f t="shared" si="3"/>
        <v>20</v>
      </c>
      <c r="N13" s="123">
        <v>4</v>
      </c>
      <c r="O13" s="80">
        <f t="shared" si="4"/>
        <v>16</v>
      </c>
      <c r="P13" s="120">
        <v>5</v>
      </c>
      <c r="Q13" s="80">
        <f t="shared" si="5"/>
        <v>14</v>
      </c>
      <c r="R13" s="210">
        <v>4</v>
      </c>
      <c r="S13" s="80">
        <f t="shared" si="6"/>
        <v>16</v>
      </c>
      <c r="T13" s="85"/>
      <c r="U13" s="80">
        <f t="shared" si="7"/>
        <v>0</v>
      </c>
      <c r="V13" s="148">
        <v>2</v>
      </c>
      <c r="W13" s="80">
        <f t="shared" si="8"/>
        <v>20</v>
      </c>
      <c r="X13" s="85">
        <v>5</v>
      </c>
      <c r="Y13" s="80">
        <f t="shared" si="9"/>
        <v>14</v>
      </c>
      <c r="Z13" s="1" t="s">
        <v>33</v>
      </c>
      <c r="AA13" s="27"/>
      <c r="AB13" s="7" t="s">
        <v>349</v>
      </c>
      <c r="AD13"/>
      <c r="AE13"/>
      <c r="AF13"/>
    </row>
    <row r="14" spans="1:28" ht="15.75">
      <c r="A14" s="25">
        <v>5</v>
      </c>
      <c r="B14" s="17">
        <v>170</v>
      </c>
      <c r="C14" s="4"/>
      <c r="D14" s="4" t="s">
        <v>19</v>
      </c>
      <c r="E14" s="1" t="s">
        <v>214</v>
      </c>
      <c r="F14" s="1" t="s">
        <v>215</v>
      </c>
      <c r="G14" s="56">
        <f t="shared" si="0"/>
        <v>112</v>
      </c>
      <c r="H14" s="208">
        <v>6</v>
      </c>
      <c r="I14" s="80">
        <f t="shared" si="1"/>
        <v>12</v>
      </c>
      <c r="J14" s="128">
        <v>5</v>
      </c>
      <c r="K14" s="80">
        <f t="shared" si="2"/>
        <v>14</v>
      </c>
      <c r="L14" s="148">
        <v>3</v>
      </c>
      <c r="M14" s="80">
        <f t="shared" si="3"/>
        <v>18</v>
      </c>
      <c r="N14" s="123">
        <v>6</v>
      </c>
      <c r="O14" s="80">
        <f t="shared" si="4"/>
        <v>12</v>
      </c>
      <c r="P14" s="120">
        <v>6</v>
      </c>
      <c r="Q14" s="80">
        <f t="shared" si="5"/>
        <v>12</v>
      </c>
      <c r="R14" s="210">
        <v>6</v>
      </c>
      <c r="S14" s="80">
        <f t="shared" si="6"/>
        <v>12</v>
      </c>
      <c r="T14" s="85"/>
      <c r="U14" s="80">
        <f t="shared" si="7"/>
        <v>0</v>
      </c>
      <c r="V14" s="148">
        <v>5</v>
      </c>
      <c r="W14" s="80">
        <f t="shared" si="8"/>
        <v>14</v>
      </c>
      <c r="X14" s="85">
        <v>3</v>
      </c>
      <c r="Y14" s="80">
        <f t="shared" si="9"/>
        <v>18</v>
      </c>
      <c r="Z14" s="1" t="s">
        <v>216</v>
      </c>
      <c r="AA14" s="27" t="s">
        <v>3</v>
      </c>
      <c r="AB14" s="21" t="s">
        <v>381</v>
      </c>
    </row>
    <row r="15" spans="1:28" ht="15.75">
      <c r="A15" s="25">
        <v>6</v>
      </c>
      <c r="B15" s="17">
        <v>19</v>
      </c>
      <c r="C15" s="17"/>
      <c r="D15" s="4" t="s">
        <v>17</v>
      </c>
      <c r="E15" s="18" t="s">
        <v>304</v>
      </c>
      <c r="F15" s="18" t="s">
        <v>337</v>
      </c>
      <c r="G15" s="56">
        <f t="shared" si="0"/>
        <v>90</v>
      </c>
      <c r="H15" s="223">
        <v>5</v>
      </c>
      <c r="I15" s="57">
        <f t="shared" si="1"/>
        <v>14</v>
      </c>
      <c r="J15" s="128"/>
      <c r="K15" s="57">
        <f t="shared" si="2"/>
        <v>0</v>
      </c>
      <c r="L15" s="130"/>
      <c r="M15" s="57">
        <f t="shared" si="3"/>
        <v>0</v>
      </c>
      <c r="N15" s="123">
        <v>5</v>
      </c>
      <c r="O15" s="57">
        <f t="shared" si="4"/>
        <v>14</v>
      </c>
      <c r="P15" s="120">
        <v>4</v>
      </c>
      <c r="Q15" s="57">
        <f t="shared" si="5"/>
        <v>16</v>
      </c>
      <c r="R15" s="210">
        <v>5</v>
      </c>
      <c r="S15" s="57">
        <f t="shared" si="6"/>
        <v>14</v>
      </c>
      <c r="T15" s="85">
        <v>2</v>
      </c>
      <c r="U15" s="57">
        <f t="shared" si="7"/>
        <v>20</v>
      </c>
      <c r="V15" s="148">
        <v>6</v>
      </c>
      <c r="W15" s="57">
        <f t="shared" si="8"/>
        <v>12</v>
      </c>
      <c r="X15" s="85"/>
      <c r="Y15" s="57">
        <f t="shared" si="9"/>
        <v>0</v>
      </c>
      <c r="Z15" s="12" t="s">
        <v>341</v>
      </c>
      <c r="AA15" s="27"/>
      <c r="AB15" s="13"/>
    </row>
    <row r="16" spans="1:32" ht="15.75">
      <c r="A16" s="25">
        <v>7</v>
      </c>
      <c r="B16" s="17">
        <v>97</v>
      </c>
      <c r="C16" s="17"/>
      <c r="D16" s="4" t="s">
        <v>17</v>
      </c>
      <c r="E16" s="1" t="s">
        <v>42</v>
      </c>
      <c r="F16" s="1" t="s">
        <v>43</v>
      </c>
      <c r="G16" s="56">
        <f t="shared" si="0"/>
        <v>79</v>
      </c>
      <c r="H16" s="208">
        <v>7</v>
      </c>
      <c r="I16" s="80">
        <f t="shared" si="1"/>
        <v>11</v>
      </c>
      <c r="J16" s="128">
        <v>6</v>
      </c>
      <c r="K16" s="80">
        <f t="shared" si="2"/>
        <v>12</v>
      </c>
      <c r="L16" s="148">
        <v>6</v>
      </c>
      <c r="M16" s="80">
        <f t="shared" si="3"/>
        <v>12</v>
      </c>
      <c r="N16" s="123"/>
      <c r="O16" s="80">
        <f t="shared" si="4"/>
        <v>0</v>
      </c>
      <c r="P16" s="120">
        <v>8</v>
      </c>
      <c r="Q16" s="80">
        <f t="shared" si="5"/>
        <v>10</v>
      </c>
      <c r="R16" s="210">
        <v>7</v>
      </c>
      <c r="S16" s="80">
        <f t="shared" si="6"/>
        <v>11</v>
      </c>
      <c r="T16" s="85"/>
      <c r="U16" s="80">
        <f t="shared" si="7"/>
        <v>0</v>
      </c>
      <c r="V16" s="148">
        <v>7</v>
      </c>
      <c r="W16" s="80">
        <f t="shared" si="8"/>
        <v>11</v>
      </c>
      <c r="X16" s="85">
        <v>6</v>
      </c>
      <c r="Y16" s="80">
        <f t="shared" si="9"/>
        <v>12</v>
      </c>
      <c r="Z16" s="1" t="s">
        <v>33</v>
      </c>
      <c r="AA16" s="27" t="s">
        <v>4</v>
      </c>
      <c r="AB16" s="21"/>
      <c r="AD16"/>
      <c r="AE16"/>
      <c r="AF16"/>
    </row>
    <row r="17" spans="1:28" ht="15.75">
      <c r="A17" s="25">
        <v>8</v>
      </c>
      <c r="B17" s="17">
        <v>100</v>
      </c>
      <c r="C17" s="17"/>
      <c r="D17" s="4" t="s">
        <v>17</v>
      </c>
      <c r="E17" s="12" t="s">
        <v>229</v>
      </c>
      <c r="F17" s="12" t="s">
        <v>230</v>
      </c>
      <c r="G17" s="56">
        <f t="shared" si="0"/>
        <v>36</v>
      </c>
      <c r="H17" s="208"/>
      <c r="I17" s="57">
        <f t="shared" si="1"/>
        <v>0</v>
      </c>
      <c r="J17" s="128"/>
      <c r="K17" s="57">
        <f t="shared" si="2"/>
        <v>0</v>
      </c>
      <c r="L17" s="130">
        <v>5</v>
      </c>
      <c r="M17" s="57">
        <f t="shared" si="3"/>
        <v>14</v>
      </c>
      <c r="N17" s="123">
        <v>7</v>
      </c>
      <c r="O17" s="57">
        <f t="shared" si="4"/>
        <v>11</v>
      </c>
      <c r="P17" s="120">
        <v>7</v>
      </c>
      <c r="Q17" s="57">
        <f t="shared" si="5"/>
        <v>11</v>
      </c>
      <c r="R17" s="210"/>
      <c r="S17" s="57">
        <f t="shared" si="6"/>
        <v>0</v>
      </c>
      <c r="T17" s="85"/>
      <c r="U17" s="57">
        <f t="shared" si="7"/>
        <v>0</v>
      </c>
      <c r="V17" s="148"/>
      <c r="W17" s="57">
        <f t="shared" si="8"/>
        <v>0</v>
      </c>
      <c r="X17" s="85"/>
      <c r="Y17" s="57">
        <f t="shared" si="9"/>
        <v>0</v>
      </c>
      <c r="Z17" s="12"/>
      <c r="AA17" s="27" t="s">
        <v>6</v>
      </c>
      <c r="AB17" s="20" t="s">
        <v>373</v>
      </c>
    </row>
    <row r="18" ht="15.75">
      <c r="X18" s="2"/>
    </row>
  </sheetData>
  <sheetProtection/>
  <mergeCells count="1">
    <mergeCell ref="T5:W5"/>
  </mergeCells>
  <printOptions horizontalCentered="1"/>
  <pageMargins left="0.5" right="0.5" top="1" bottom="1" header="0.5" footer="0.5"/>
  <pageSetup fitToHeight="1" fitToWidth="1" horizontalDpi="600" verticalDpi="600" orientation="landscape" paperSize="3" scale="57" r:id="rId1"/>
  <headerFooter alignWithMargins="0">
    <oddHeader>&amp;C&amp;24 85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6" bestFit="1" customWidth="1"/>
    <col min="2" max="2" width="8.8515625" style="2" bestFit="1" customWidth="1"/>
    <col min="3" max="3" width="9.7109375" style="2" customWidth="1"/>
    <col min="4" max="4" width="7.421875" style="2" bestFit="1" customWidth="1"/>
    <col min="5" max="5" width="13.00390625" style="23" bestFit="1" customWidth="1"/>
    <col min="6" max="6" width="12.8515625" style="23" bestFit="1" customWidth="1"/>
    <col min="7" max="7" width="18.421875" style="23" customWidth="1"/>
    <col min="8" max="25" width="7.7109375" style="23" customWidth="1"/>
    <col min="26" max="26" width="15.00390625" style="23" customWidth="1"/>
    <col min="27" max="27" width="9.710937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8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5"/>
      <c r="T1" s="47"/>
      <c r="U1" s="47"/>
      <c r="V1" s="47"/>
      <c r="W1" s="47"/>
      <c r="X1" s="47"/>
      <c r="Y1" s="47"/>
    </row>
    <row r="2" spans="1:25" ht="15.75">
      <c r="A2" s="8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8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>
      <c r="A4" s="8"/>
      <c r="B4" s="47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>
      <c r="A5" s="8"/>
      <c r="B5" s="47"/>
      <c r="C5" s="172" t="s">
        <v>444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7"/>
      <c r="P5" s="47"/>
      <c r="Q5" s="47"/>
      <c r="S5" s="45"/>
      <c r="T5" s="233"/>
      <c r="U5" s="234"/>
      <c r="V5" s="234"/>
      <c r="W5" s="234"/>
      <c r="X5" s="47"/>
      <c r="Y5" s="47"/>
    </row>
    <row r="6" spans="1:25" ht="15.75">
      <c r="A6" s="8"/>
      <c r="B6" s="47"/>
      <c r="C6" s="47"/>
      <c r="D6" s="47"/>
      <c r="E6" s="47"/>
      <c r="F6" s="47"/>
      <c r="G6" s="47"/>
      <c r="H6" s="45"/>
      <c r="I6" s="46"/>
      <c r="J6" s="70"/>
      <c r="K6" s="62"/>
      <c r="L6" s="47"/>
      <c r="M6" s="47"/>
      <c r="N6" s="45"/>
      <c r="O6" s="46"/>
      <c r="P6" s="70"/>
      <c r="Q6" s="46"/>
      <c r="R6" s="45"/>
      <c r="S6" s="45"/>
      <c r="T6" s="45"/>
      <c r="U6" s="45"/>
      <c r="V6" s="156"/>
      <c r="W6" s="45"/>
      <c r="X6" s="156"/>
      <c r="Y6" s="45"/>
    </row>
    <row r="7" spans="1:28" ht="15.75" customHeight="1">
      <c r="A7" s="15" t="s">
        <v>445</v>
      </c>
      <c r="B7" s="3" t="s">
        <v>15</v>
      </c>
      <c r="C7" s="3" t="s">
        <v>0</v>
      </c>
      <c r="D7" s="3" t="s">
        <v>14</v>
      </c>
      <c r="E7" s="7" t="s">
        <v>27</v>
      </c>
      <c r="F7" s="7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13" t="s">
        <v>2</v>
      </c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1"/>
      <c r="AB8" s="10"/>
      <c r="AD8"/>
      <c r="AE8"/>
      <c r="AF8"/>
      <c r="AG8"/>
    </row>
    <row r="9" spans="1:28" ht="15.75">
      <c r="A9" s="25"/>
      <c r="B9" s="4"/>
      <c r="C9" s="4"/>
      <c r="D9" s="4"/>
      <c r="E9" s="1"/>
      <c r="F9" s="1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1"/>
      <c r="AA9" s="6"/>
      <c r="AB9" s="7"/>
    </row>
    <row r="10" spans="1:28" ht="15.75">
      <c r="A10" s="218">
        <v>1</v>
      </c>
      <c r="B10" s="4">
        <v>12</v>
      </c>
      <c r="C10" s="4"/>
      <c r="D10" s="4" t="s">
        <v>194</v>
      </c>
      <c r="E10" s="18" t="s">
        <v>173</v>
      </c>
      <c r="F10" s="18" t="s">
        <v>331</v>
      </c>
      <c r="G10" s="56">
        <f aca="true" t="shared" si="0" ref="G10:G18">I10+K10+M10+O10+Q10+S10+U10+W10+Y10</f>
        <v>161</v>
      </c>
      <c r="H10" s="208">
        <v>1</v>
      </c>
      <c r="I10" s="57">
        <f aca="true" t="shared" si="1" ref="I10:I18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28">
        <v>1</v>
      </c>
      <c r="K10" s="57">
        <f aca="true" t="shared" si="2" ref="K10:K18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1</v>
      </c>
      <c r="M10" s="57">
        <f aca="true" t="shared" si="3" ref="M10:M18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23">
        <v>1</v>
      </c>
      <c r="O10" s="57">
        <f aca="true" t="shared" si="4" ref="O10:O18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28">
        <v>1</v>
      </c>
      <c r="Q10" s="57">
        <f aca="true" t="shared" si="5" ref="Q10:Q18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210">
        <v>1</v>
      </c>
      <c r="S10" s="57">
        <f aca="true" t="shared" si="6" ref="S10:S18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85"/>
      <c r="U10" s="57">
        <f aca="true" t="shared" si="7" ref="U10:U18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>
        <v>1</v>
      </c>
      <c r="W10" s="57">
        <f aca="true" t="shared" si="8" ref="W10:W18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85"/>
      <c r="Y10" s="57">
        <f aca="true" t="shared" si="9" ref="Y10:Y18">IF($X10=1,23,IF($X10=2,20,IF($X10=3,18,IF($X10=4,16,IF($X10=5,14,IF($X10=6,12,IF($X10=7,11,IF($X10=8,10,0))))))))+IF($X10=9,9,IF($X10=10,8,IF($X10=11,6,IF($X10=12,5,IF($X10=13,4,IF($X10=14,3,IF($X10=15,2,0)))))))+IF($X10=16,1,IF($X10=17,0,0))</f>
        <v>0</v>
      </c>
      <c r="Z10" s="18" t="s">
        <v>239</v>
      </c>
      <c r="AA10" s="28" t="s">
        <v>6</v>
      </c>
      <c r="AB10" s="20" t="s">
        <v>345</v>
      </c>
    </row>
    <row r="11" spans="1:28" ht="15.75">
      <c r="A11" s="218">
        <v>2</v>
      </c>
      <c r="B11" s="4">
        <v>144</v>
      </c>
      <c r="C11" s="4"/>
      <c r="D11" s="4" t="s">
        <v>194</v>
      </c>
      <c r="E11" s="18" t="s">
        <v>137</v>
      </c>
      <c r="F11" s="18" t="s">
        <v>119</v>
      </c>
      <c r="G11" s="56">
        <f t="shared" si="0"/>
        <v>160</v>
      </c>
      <c r="H11" s="208">
        <v>2</v>
      </c>
      <c r="I11" s="57">
        <f t="shared" si="1"/>
        <v>20</v>
      </c>
      <c r="J11" s="128">
        <v>2</v>
      </c>
      <c r="K11" s="57">
        <f t="shared" si="2"/>
        <v>20</v>
      </c>
      <c r="L11" s="148">
        <v>2</v>
      </c>
      <c r="M11" s="57">
        <f t="shared" si="3"/>
        <v>20</v>
      </c>
      <c r="N11" s="137">
        <v>2</v>
      </c>
      <c r="O11" s="57">
        <f t="shared" si="4"/>
        <v>20</v>
      </c>
      <c r="P11" s="128">
        <v>2</v>
      </c>
      <c r="Q11" s="57">
        <f t="shared" si="5"/>
        <v>20</v>
      </c>
      <c r="R11" s="210">
        <v>2</v>
      </c>
      <c r="S11" s="57">
        <f t="shared" si="6"/>
        <v>20</v>
      </c>
      <c r="T11" s="135"/>
      <c r="U11" s="57">
        <f t="shared" si="7"/>
        <v>0</v>
      </c>
      <c r="V11" s="148">
        <v>2</v>
      </c>
      <c r="W11" s="57">
        <f t="shared" si="8"/>
        <v>20</v>
      </c>
      <c r="X11" s="85">
        <v>2</v>
      </c>
      <c r="Y11" s="57">
        <f t="shared" si="9"/>
        <v>20</v>
      </c>
      <c r="Z11" s="18" t="s">
        <v>89</v>
      </c>
      <c r="AA11" s="27" t="s">
        <v>5</v>
      </c>
      <c r="AB11" s="20" t="s">
        <v>367</v>
      </c>
    </row>
    <row r="12" spans="1:33" s="19" customFormat="1" ht="15.75">
      <c r="A12" s="218">
        <v>3</v>
      </c>
      <c r="B12" s="17">
        <v>119</v>
      </c>
      <c r="C12" s="17"/>
      <c r="D12" s="4" t="s">
        <v>194</v>
      </c>
      <c r="E12" s="140" t="s">
        <v>291</v>
      </c>
      <c r="F12" s="140" t="s">
        <v>30</v>
      </c>
      <c r="G12" s="56">
        <f t="shared" si="0"/>
        <v>134</v>
      </c>
      <c r="H12" s="207"/>
      <c r="I12" s="80">
        <f t="shared" si="1"/>
        <v>0</v>
      </c>
      <c r="J12" s="142">
        <v>3</v>
      </c>
      <c r="K12" s="80">
        <f t="shared" si="2"/>
        <v>18</v>
      </c>
      <c r="L12" s="148">
        <v>3</v>
      </c>
      <c r="M12" s="80">
        <f t="shared" si="3"/>
        <v>18</v>
      </c>
      <c r="N12" s="142">
        <v>3</v>
      </c>
      <c r="O12" s="80">
        <f t="shared" si="4"/>
        <v>18</v>
      </c>
      <c r="P12" s="142">
        <v>3</v>
      </c>
      <c r="Q12" s="80">
        <f t="shared" si="5"/>
        <v>18</v>
      </c>
      <c r="R12" s="210"/>
      <c r="S12" s="80">
        <f t="shared" si="6"/>
        <v>0</v>
      </c>
      <c r="T12" s="142">
        <v>1</v>
      </c>
      <c r="U12" s="80">
        <f t="shared" si="7"/>
        <v>23</v>
      </c>
      <c r="V12" s="148">
        <v>4</v>
      </c>
      <c r="W12" s="80">
        <f t="shared" si="8"/>
        <v>16</v>
      </c>
      <c r="X12" s="142">
        <v>1</v>
      </c>
      <c r="Y12" s="80">
        <f t="shared" si="9"/>
        <v>23</v>
      </c>
      <c r="Z12" s="140" t="s">
        <v>200</v>
      </c>
      <c r="AA12" s="28" t="s">
        <v>3</v>
      </c>
      <c r="AB12" s="21" t="s">
        <v>344</v>
      </c>
      <c r="AC12" s="8"/>
      <c r="AD12" s="8"/>
      <c r="AE12" s="8"/>
      <c r="AF12" s="8"/>
      <c r="AG12" s="8"/>
    </row>
    <row r="13" spans="1:32" ht="15.75">
      <c r="A13" s="25">
        <v>4</v>
      </c>
      <c r="B13" s="17">
        <v>6</v>
      </c>
      <c r="C13" s="17"/>
      <c r="D13" s="4" t="s">
        <v>194</v>
      </c>
      <c r="E13" s="1" t="s">
        <v>39</v>
      </c>
      <c r="F13" s="1" t="s">
        <v>40</v>
      </c>
      <c r="G13" s="56">
        <f t="shared" si="0"/>
        <v>110</v>
      </c>
      <c r="H13" s="208">
        <v>3</v>
      </c>
      <c r="I13" s="80">
        <f t="shared" si="1"/>
        <v>18</v>
      </c>
      <c r="J13" s="128"/>
      <c r="K13" s="80">
        <f t="shared" si="2"/>
        <v>0</v>
      </c>
      <c r="L13" s="148">
        <v>6</v>
      </c>
      <c r="M13" s="80">
        <f t="shared" si="3"/>
        <v>12</v>
      </c>
      <c r="N13" s="123">
        <v>6</v>
      </c>
      <c r="O13" s="80">
        <f t="shared" si="4"/>
        <v>12</v>
      </c>
      <c r="P13" s="120">
        <v>5</v>
      </c>
      <c r="Q13" s="80">
        <f t="shared" si="5"/>
        <v>14</v>
      </c>
      <c r="R13" s="210">
        <v>3</v>
      </c>
      <c r="S13" s="80">
        <f t="shared" si="6"/>
        <v>18</v>
      </c>
      <c r="T13" s="85"/>
      <c r="U13" s="80">
        <f t="shared" si="7"/>
        <v>0</v>
      </c>
      <c r="V13" s="148">
        <v>3</v>
      </c>
      <c r="W13" s="80">
        <f t="shared" si="8"/>
        <v>18</v>
      </c>
      <c r="X13" s="85">
        <v>3</v>
      </c>
      <c r="Y13" s="80">
        <f t="shared" si="9"/>
        <v>18</v>
      </c>
      <c r="Z13" s="1" t="s">
        <v>33</v>
      </c>
      <c r="AA13" s="27"/>
      <c r="AB13" s="7" t="s">
        <v>349</v>
      </c>
      <c r="AD13"/>
      <c r="AE13"/>
      <c r="AF13"/>
    </row>
    <row r="14" spans="1:28" ht="15.75">
      <c r="A14" s="25">
        <v>5</v>
      </c>
      <c r="B14" s="17">
        <v>170</v>
      </c>
      <c r="C14" s="4"/>
      <c r="D14" s="4" t="s">
        <v>194</v>
      </c>
      <c r="E14" s="1" t="s">
        <v>214</v>
      </c>
      <c r="F14" s="1" t="s">
        <v>215</v>
      </c>
      <c r="G14" s="56">
        <f t="shared" si="0"/>
        <v>106</v>
      </c>
      <c r="H14" s="208">
        <v>4</v>
      </c>
      <c r="I14" s="80">
        <f t="shared" si="1"/>
        <v>16</v>
      </c>
      <c r="J14" s="128">
        <v>4</v>
      </c>
      <c r="K14" s="80">
        <f t="shared" si="2"/>
        <v>16</v>
      </c>
      <c r="L14" s="148">
        <v>4</v>
      </c>
      <c r="M14" s="80">
        <f t="shared" si="3"/>
        <v>16</v>
      </c>
      <c r="N14" s="123">
        <v>4</v>
      </c>
      <c r="O14" s="80">
        <f t="shared" si="4"/>
        <v>16</v>
      </c>
      <c r="P14" s="120">
        <v>6</v>
      </c>
      <c r="Q14" s="80">
        <f t="shared" si="5"/>
        <v>12</v>
      </c>
      <c r="R14" s="210">
        <v>4</v>
      </c>
      <c r="S14" s="80">
        <f t="shared" si="6"/>
        <v>16</v>
      </c>
      <c r="T14" s="85"/>
      <c r="U14" s="80">
        <f t="shared" si="7"/>
        <v>0</v>
      </c>
      <c r="V14" s="148">
        <v>5</v>
      </c>
      <c r="W14" s="80">
        <f t="shared" si="8"/>
        <v>14</v>
      </c>
      <c r="X14" s="85"/>
      <c r="Y14" s="80">
        <f t="shared" si="9"/>
        <v>0</v>
      </c>
      <c r="Z14" s="1" t="s">
        <v>216</v>
      </c>
      <c r="AA14" s="27" t="s">
        <v>3</v>
      </c>
      <c r="AB14" s="21" t="s">
        <v>381</v>
      </c>
    </row>
    <row r="15" spans="1:32" ht="15.75">
      <c r="A15" s="25">
        <v>6</v>
      </c>
      <c r="B15" s="17">
        <v>97</v>
      </c>
      <c r="C15" s="17"/>
      <c r="D15" s="4" t="s">
        <v>194</v>
      </c>
      <c r="E15" s="1" t="s">
        <v>42</v>
      </c>
      <c r="F15" s="1" t="s">
        <v>43</v>
      </c>
      <c r="G15" s="56">
        <f t="shared" si="0"/>
        <v>88</v>
      </c>
      <c r="H15" s="208">
        <v>5</v>
      </c>
      <c r="I15" s="80">
        <f t="shared" si="1"/>
        <v>14</v>
      </c>
      <c r="J15" s="128">
        <v>5</v>
      </c>
      <c r="K15" s="80">
        <f t="shared" si="2"/>
        <v>14</v>
      </c>
      <c r="L15" s="148">
        <v>7</v>
      </c>
      <c r="M15" s="80">
        <f t="shared" si="3"/>
        <v>11</v>
      </c>
      <c r="N15" s="123"/>
      <c r="O15" s="80">
        <f t="shared" si="4"/>
        <v>0</v>
      </c>
      <c r="P15" s="120">
        <v>9</v>
      </c>
      <c r="Q15" s="80">
        <f t="shared" si="5"/>
        <v>9</v>
      </c>
      <c r="R15" s="210">
        <v>5</v>
      </c>
      <c r="S15" s="80">
        <f t="shared" si="6"/>
        <v>14</v>
      </c>
      <c r="T15" s="85"/>
      <c r="U15" s="80">
        <f t="shared" si="7"/>
        <v>0</v>
      </c>
      <c r="V15" s="148">
        <v>8</v>
      </c>
      <c r="W15" s="80">
        <f t="shared" si="8"/>
        <v>10</v>
      </c>
      <c r="X15" s="85">
        <v>4</v>
      </c>
      <c r="Y15" s="80">
        <f t="shared" si="9"/>
        <v>16</v>
      </c>
      <c r="Z15" s="1" t="s">
        <v>33</v>
      </c>
      <c r="AA15" s="27" t="s">
        <v>4</v>
      </c>
      <c r="AB15" s="21"/>
      <c r="AD15"/>
      <c r="AE15"/>
      <c r="AF15"/>
    </row>
    <row r="16" spans="1:28" ht="15.75">
      <c r="A16" s="25">
        <v>7</v>
      </c>
      <c r="B16" s="17">
        <v>19</v>
      </c>
      <c r="C16" s="17"/>
      <c r="D16" s="4" t="s">
        <v>17</v>
      </c>
      <c r="E16" s="18" t="s">
        <v>304</v>
      </c>
      <c r="F16" s="18" t="s">
        <v>337</v>
      </c>
      <c r="G16" s="56">
        <f t="shared" si="0"/>
        <v>50</v>
      </c>
      <c r="H16" s="225"/>
      <c r="I16" s="57">
        <f t="shared" si="1"/>
        <v>0</v>
      </c>
      <c r="J16" s="143"/>
      <c r="K16" s="57">
        <f t="shared" si="2"/>
        <v>0</v>
      </c>
      <c r="L16" s="143"/>
      <c r="M16" s="57">
        <f t="shared" si="3"/>
        <v>0</v>
      </c>
      <c r="N16" s="142">
        <v>7</v>
      </c>
      <c r="O16" s="57">
        <f t="shared" si="4"/>
        <v>11</v>
      </c>
      <c r="P16" s="142">
        <v>8</v>
      </c>
      <c r="Q16" s="57">
        <f t="shared" si="5"/>
        <v>10</v>
      </c>
      <c r="R16" s="225"/>
      <c r="S16" s="57">
        <f t="shared" si="6"/>
        <v>0</v>
      </c>
      <c r="T16" s="142">
        <v>3</v>
      </c>
      <c r="U16" s="57">
        <f t="shared" si="7"/>
        <v>18</v>
      </c>
      <c r="V16" s="148">
        <v>7</v>
      </c>
      <c r="W16" s="57">
        <f t="shared" si="8"/>
        <v>11</v>
      </c>
      <c r="X16" s="85"/>
      <c r="Y16" s="57">
        <f t="shared" si="9"/>
        <v>0</v>
      </c>
      <c r="Z16" s="12" t="s">
        <v>341</v>
      </c>
      <c r="AA16" s="27"/>
      <c r="AB16" s="13"/>
    </row>
    <row r="17" spans="1:28" ht="15.75">
      <c r="A17" s="25">
        <v>8</v>
      </c>
      <c r="B17" s="17">
        <v>191</v>
      </c>
      <c r="C17" s="4"/>
      <c r="D17" s="4" t="s">
        <v>19</v>
      </c>
      <c r="E17" s="1" t="s">
        <v>336</v>
      </c>
      <c r="F17" s="1" t="s">
        <v>337</v>
      </c>
      <c r="G17" s="56">
        <f t="shared" si="0"/>
        <v>48</v>
      </c>
      <c r="H17" s="225"/>
      <c r="I17" s="57">
        <f t="shared" si="1"/>
        <v>0</v>
      </c>
      <c r="J17" s="143"/>
      <c r="K17" s="57">
        <f t="shared" si="2"/>
        <v>0</v>
      </c>
      <c r="L17" s="143"/>
      <c r="M17" s="57">
        <f t="shared" si="3"/>
        <v>0</v>
      </c>
      <c r="N17" s="142"/>
      <c r="O17" s="57">
        <f t="shared" si="4"/>
        <v>0</v>
      </c>
      <c r="P17" s="142">
        <v>4</v>
      </c>
      <c r="Q17" s="57">
        <f t="shared" si="5"/>
        <v>16</v>
      </c>
      <c r="R17" s="225"/>
      <c r="S17" s="57">
        <f t="shared" si="6"/>
        <v>0</v>
      </c>
      <c r="T17" s="142">
        <v>2</v>
      </c>
      <c r="U17" s="57">
        <f t="shared" si="7"/>
        <v>20</v>
      </c>
      <c r="V17" s="149">
        <v>6</v>
      </c>
      <c r="W17" s="57">
        <f t="shared" si="8"/>
        <v>12</v>
      </c>
      <c r="X17" s="85"/>
      <c r="Y17" s="57">
        <f t="shared" si="9"/>
        <v>0</v>
      </c>
      <c r="Z17" s="12"/>
      <c r="AA17" s="27"/>
      <c r="AB17" s="13"/>
    </row>
    <row r="18" spans="1:28" ht="15.75">
      <c r="A18" s="25">
        <v>9</v>
      </c>
      <c r="B18" s="17">
        <v>100</v>
      </c>
      <c r="C18" s="4"/>
      <c r="D18" s="4" t="s">
        <v>194</v>
      </c>
      <c r="E18" s="12" t="s">
        <v>229</v>
      </c>
      <c r="F18" s="12" t="s">
        <v>230</v>
      </c>
      <c r="G18" s="56">
        <f t="shared" si="0"/>
        <v>39</v>
      </c>
      <c r="H18" s="208"/>
      <c r="I18" s="57">
        <f t="shared" si="1"/>
        <v>0</v>
      </c>
      <c r="J18" s="128"/>
      <c r="K18" s="57">
        <f t="shared" si="2"/>
        <v>0</v>
      </c>
      <c r="L18" s="148">
        <v>5</v>
      </c>
      <c r="M18" s="57">
        <f t="shared" si="3"/>
        <v>14</v>
      </c>
      <c r="N18" s="123">
        <v>5</v>
      </c>
      <c r="O18" s="57">
        <f t="shared" si="4"/>
        <v>14</v>
      </c>
      <c r="P18" s="128">
        <v>7</v>
      </c>
      <c r="Q18" s="57">
        <f t="shared" si="5"/>
        <v>11</v>
      </c>
      <c r="R18" s="210"/>
      <c r="S18" s="57">
        <f t="shared" si="6"/>
        <v>0</v>
      </c>
      <c r="T18" s="135"/>
      <c r="U18" s="57">
        <f t="shared" si="7"/>
        <v>0</v>
      </c>
      <c r="V18" s="148"/>
      <c r="W18" s="57">
        <f t="shared" si="8"/>
        <v>0</v>
      </c>
      <c r="X18" s="85"/>
      <c r="Y18" s="57">
        <f t="shared" si="9"/>
        <v>0</v>
      </c>
      <c r="Z18" s="12"/>
      <c r="AA18" s="27" t="s">
        <v>5</v>
      </c>
      <c r="AB18" s="20" t="s">
        <v>373</v>
      </c>
    </row>
    <row r="19" ht="15.75">
      <c r="P19" s="2"/>
    </row>
    <row r="20" ht="15.75">
      <c r="P20" s="2"/>
    </row>
  </sheetData>
  <sheetProtection/>
  <mergeCells count="1">
    <mergeCell ref="T5:W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12.57421875" style="26" bestFit="1" customWidth="1"/>
    <col min="2" max="2" width="8.7109375" style="2" bestFit="1" customWidth="1"/>
    <col min="3" max="3" width="9.00390625" style="2" bestFit="1" customWidth="1"/>
    <col min="4" max="4" width="11.421875" style="2" bestFit="1" customWidth="1"/>
    <col min="5" max="5" width="10.7109375" style="23" bestFit="1" customWidth="1"/>
    <col min="6" max="6" width="14.421875" style="23" bestFit="1" customWidth="1"/>
    <col min="7" max="7" width="18.421875" style="23" customWidth="1"/>
    <col min="8" max="25" width="7.7109375" style="23" customWidth="1"/>
    <col min="26" max="26" width="15.00390625" style="23" customWidth="1"/>
    <col min="27" max="27" width="11.140625" style="29" customWidth="1"/>
    <col min="28" max="28" width="106.28125" style="10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182"/>
      <c r="G1" s="183"/>
      <c r="H1" s="184"/>
      <c r="I1" s="183"/>
      <c r="J1" s="182"/>
      <c r="K1" s="183"/>
      <c r="L1" s="184"/>
      <c r="M1" s="183"/>
      <c r="N1" s="184"/>
      <c r="O1" s="183"/>
      <c r="P1" s="184"/>
      <c r="Q1" s="183"/>
      <c r="R1" s="184"/>
      <c r="S1" s="183"/>
      <c r="T1" s="184"/>
      <c r="U1" s="183"/>
      <c r="V1" s="184"/>
      <c r="W1" s="183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5"/>
    </row>
    <row r="4" spans="1:2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5"/>
      <c r="U4" s="236"/>
      <c r="V4" s="236"/>
      <c r="W4" s="236"/>
      <c r="X4" s="45"/>
      <c r="Y4" s="45"/>
    </row>
    <row r="5" spans="1:25" ht="15.75">
      <c r="A5" s="47"/>
      <c r="B5" s="47"/>
      <c r="C5" s="172" t="s">
        <v>446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6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47"/>
      <c r="B6" s="47"/>
      <c r="C6" s="47"/>
      <c r="D6" s="47"/>
      <c r="E6" s="47"/>
      <c r="F6" s="47"/>
      <c r="G6" s="47"/>
      <c r="H6" s="46"/>
      <c r="I6" s="46"/>
      <c r="J6" s="70"/>
      <c r="K6" s="62"/>
      <c r="L6" s="62"/>
      <c r="M6" s="62"/>
      <c r="N6" s="46"/>
      <c r="O6" s="46"/>
      <c r="P6" s="70"/>
      <c r="Q6" s="46"/>
      <c r="R6" s="45"/>
      <c r="S6" s="45"/>
      <c r="T6" s="45"/>
      <c r="U6" s="45"/>
      <c r="V6" s="156"/>
      <c r="W6" s="45"/>
      <c r="X6" s="156"/>
      <c r="Y6" s="45"/>
    </row>
    <row r="7" spans="1:28" ht="15.75" customHeight="1">
      <c r="A7" s="15" t="s">
        <v>445</v>
      </c>
      <c r="B7" s="3" t="s">
        <v>15</v>
      </c>
      <c r="C7" s="3" t="s">
        <v>0</v>
      </c>
      <c r="D7" s="3" t="s">
        <v>14</v>
      </c>
      <c r="E7" s="7" t="s">
        <v>46</v>
      </c>
      <c r="F7" s="7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7" t="s">
        <v>2</v>
      </c>
    </row>
    <row r="8" spans="7:25" ht="15.75"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7"/>
    </row>
    <row r="10" spans="1:28" ht="15.75">
      <c r="A10" s="218">
        <v>1</v>
      </c>
      <c r="B10" s="17">
        <v>74</v>
      </c>
      <c r="C10" s="17"/>
      <c r="D10" s="17" t="s">
        <v>21</v>
      </c>
      <c r="E10" s="18" t="s">
        <v>204</v>
      </c>
      <c r="F10" s="18" t="s">
        <v>332</v>
      </c>
      <c r="G10" s="56">
        <f aca="true" t="shared" si="0" ref="G10:G35">I10+K10+M10+O10+Q10+S10+U10+W10+Y10</f>
        <v>132</v>
      </c>
      <c r="H10" s="207">
        <v>2</v>
      </c>
      <c r="I10" s="57">
        <f aca="true" t="shared" si="1" ref="I10:I35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42"/>
      <c r="K10" s="57">
        <f aca="true" t="shared" si="2" ref="K10:K35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1</v>
      </c>
      <c r="M10" s="57">
        <f aca="true" t="shared" si="3" ref="M10:M35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37">
        <v>1</v>
      </c>
      <c r="O10" s="57">
        <f aca="true" t="shared" si="4" ref="O10:O35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28">
        <v>2</v>
      </c>
      <c r="Q10" s="57">
        <f aca="true" t="shared" si="5" ref="Q10:Q3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210">
        <v>2</v>
      </c>
      <c r="S10" s="57">
        <f aca="true" t="shared" si="6" ref="S10:S35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220"/>
      <c r="U10" s="57">
        <f aca="true" t="shared" si="7" ref="U10:U3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>
        <v>1</v>
      </c>
      <c r="W10" s="57">
        <f aca="true" t="shared" si="8" ref="W10:W27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85">
        <v>14</v>
      </c>
      <c r="Y10" s="57">
        <f aca="true" t="shared" si="9" ref="Y10:Y35">IF($X10=1,23,IF($X10=2,20,IF($X10=3,18,IF($X10=4,16,IF($X10=5,14,IF($X10=6,12,IF($X10=7,11,IF($X10=8,10,0))))))))+IF($X10=9,9,IF($X10=10,8,IF($X10=11,6,IF($X10=12,5,IF($X10=13,4,IF($X10=14,3,IF($X10=15,2,0)))))))+IF($X10=16,1,IF($X10=17,0,0))</f>
        <v>3</v>
      </c>
      <c r="Z10" s="18" t="s">
        <v>33</v>
      </c>
      <c r="AA10" s="28" t="s">
        <v>6</v>
      </c>
      <c r="AB10" s="21" t="s">
        <v>351</v>
      </c>
    </row>
    <row r="11" spans="1:28" ht="15.75">
      <c r="A11" s="218">
        <v>2</v>
      </c>
      <c r="B11" s="4">
        <v>20</v>
      </c>
      <c r="C11" s="4"/>
      <c r="D11" s="4" t="s">
        <v>21</v>
      </c>
      <c r="E11" s="12" t="s">
        <v>297</v>
      </c>
      <c r="F11" s="12" t="s">
        <v>47</v>
      </c>
      <c r="G11" s="56">
        <f t="shared" si="0"/>
        <v>125</v>
      </c>
      <c r="H11" s="207">
        <v>12</v>
      </c>
      <c r="I11" s="57">
        <f t="shared" si="1"/>
        <v>5</v>
      </c>
      <c r="J11" s="142">
        <v>2</v>
      </c>
      <c r="K11" s="57">
        <f t="shared" si="2"/>
        <v>20</v>
      </c>
      <c r="L11" s="148">
        <v>4</v>
      </c>
      <c r="M11" s="57">
        <f t="shared" si="3"/>
        <v>16</v>
      </c>
      <c r="N11" s="123">
        <v>2</v>
      </c>
      <c r="O11" s="57">
        <f t="shared" si="4"/>
        <v>20</v>
      </c>
      <c r="P11" s="128">
        <v>4</v>
      </c>
      <c r="Q11" s="57">
        <f t="shared" si="5"/>
        <v>16</v>
      </c>
      <c r="R11" s="210">
        <v>12</v>
      </c>
      <c r="S11" s="57">
        <f t="shared" si="6"/>
        <v>5</v>
      </c>
      <c r="T11" s="192"/>
      <c r="U11" s="57">
        <f t="shared" si="7"/>
        <v>0</v>
      </c>
      <c r="V11" s="148">
        <v>2</v>
      </c>
      <c r="W11" s="57">
        <f t="shared" si="8"/>
        <v>20</v>
      </c>
      <c r="X11" s="85">
        <v>1</v>
      </c>
      <c r="Y11" s="57">
        <f t="shared" si="9"/>
        <v>23</v>
      </c>
      <c r="Z11" s="12" t="s">
        <v>33</v>
      </c>
      <c r="AA11" s="27" t="s">
        <v>6</v>
      </c>
      <c r="AB11" s="7" t="s">
        <v>372</v>
      </c>
    </row>
    <row r="12" spans="1:28" ht="15.75">
      <c r="A12" s="218">
        <v>3</v>
      </c>
      <c r="B12" s="4">
        <v>82</v>
      </c>
      <c r="C12" s="4"/>
      <c r="D12" s="4" t="s">
        <v>21</v>
      </c>
      <c r="E12" s="12" t="s">
        <v>253</v>
      </c>
      <c r="F12" s="12" t="s">
        <v>254</v>
      </c>
      <c r="G12" s="56">
        <f t="shared" si="0"/>
        <v>114</v>
      </c>
      <c r="H12" s="207">
        <v>8</v>
      </c>
      <c r="I12" s="57">
        <f t="shared" si="1"/>
        <v>10</v>
      </c>
      <c r="J12" s="142">
        <v>5</v>
      </c>
      <c r="K12" s="57">
        <f t="shared" si="2"/>
        <v>14</v>
      </c>
      <c r="L12" s="148">
        <v>3</v>
      </c>
      <c r="M12" s="57">
        <f t="shared" si="3"/>
        <v>18</v>
      </c>
      <c r="N12" s="137">
        <v>6</v>
      </c>
      <c r="O12" s="57">
        <f t="shared" si="4"/>
        <v>12</v>
      </c>
      <c r="P12" s="128">
        <v>3</v>
      </c>
      <c r="Q12" s="57">
        <f t="shared" si="5"/>
        <v>18</v>
      </c>
      <c r="R12" s="210">
        <v>8</v>
      </c>
      <c r="S12" s="57">
        <f t="shared" si="6"/>
        <v>10</v>
      </c>
      <c r="T12" s="220"/>
      <c r="U12" s="57">
        <f t="shared" si="7"/>
        <v>0</v>
      </c>
      <c r="V12" s="148">
        <v>4</v>
      </c>
      <c r="W12" s="57">
        <f t="shared" si="8"/>
        <v>16</v>
      </c>
      <c r="X12" s="85">
        <v>4</v>
      </c>
      <c r="Y12" s="57">
        <f t="shared" si="9"/>
        <v>16</v>
      </c>
      <c r="Z12" s="12"/>
      <c r="AA12" s="27" t="s">
        <v>5</v>
      </c>
      <c r="AB12" s="7" t="s">
        <v>352</v>
      </c>
    </row>
    <row r="13" spans="1:28" ht="15.75">
      <c r="A13" s="25">
        <v>4</v>
      </c>
      <c r="B13" s="17">
        <v>21</v>
      </c>
      <c r="C13" s="17"/>
      <c r="D13" s="17" t="s">
        <v>21</v>
      </c>
      <c r="E13" s="18" t="s">
        <v>201</v>
      </c>
      <c r="F13" s="18" t="s">
        <v>331</v>
      </c>
      <c r="G13" s="56">
        <f t="shared" si="0"/>
        <v>94</v>
      </c>
      <c r="H13" s="207">
        <v>7</v>
      </c>
      <c r="I13" s="57">
        <f t="shared" si="1"/>
        <v>11</v>
      </c>
      <c r="J13" s="142">
        <v>9</v>
      </c>
      <c r="K13" s="57">
        <f t="shared" si="2"/>
        <v>9</v>
      </c>
      <c r="L13" s="148">
        <v>7</v>
      </c>
      <c r="M13" s="57">
        <f t="shared" si="3"/>
        <v>11</v>
      </c>
      <c r="N13" s="137">
        <v>5</v>
      </c>
      <c r="O13" s="57">
        <f t="shared" si="4"/>
        <v>14</v>
      </c>
      <c r="P13" s="128">
        <v>8</v>
      </c>
      <c r="Q13" s="57">
        <f t="shared" si="5"/>
        <v>10</v>
      </c>
      <c r="R13" s="210">
        <v>7</v>
      </c>
      <c r="S13" s="57">
        <f t="shared" si="6"/>
        <v>11</v>
      </c>
      <c r="T13" s="220"/>
      <c r="U13" s="57">
        <f t="shared" si="7"/>
        <v>0</v>
      </c>
      <c r="V13" s="148">
        <v>3</v>
      </c>
      <c r="W13" s="57">
        <f t="shared" si="8"/>
        <v>18</v>
      </c>
      <c r="X13" s="85">
        <v>8</v>
      </c>
      <c r="Y13" s="57">
        <f t="shared" si="9"/>
        <v>10</v>
      </c>
      <c r="Z13" s="18" t="s">
        <v>208</v>
      </c>
      <c r="AA13" s="28" t="s">
        <v>6</v>
      </c>
      <c r="AB13" s="21" t="s">
        <v>346</v>
      </c>
    </row>
    <row r="14" spans="1:28" ht="15.75">
      <c r="A14" s="25">
        <v>5</v>
      </c>
      <c r="B14" s="4">
        <v>29</v>
      </c>
      <c r="C14" s="4"/>
      <c r="D14" s="4" t="s">
        <v>21</v>
      </c>
      <c r="E14" s="12" t="s">
        <v>309</v>
      </c>
      <c r="F14" s="12" t="s">
        <v>289</v>
      </c>
      <c r="G14" s="56">
        <f t="shared" si="0"/>
        <v>89</v>
      </c>
      <c r="H14" s="207">
        <v>6</v>
      </c>
      <c r="I14" s="57">
        <f t="shared" si="1"/>
        <v>12</v>
      </c>
      <c r="J14" s="142"/>
      <c r="K14" s="57">
        <f t="shared" si="2"/>
        <v>0</v>
      </c>
      <c r="L14" s="148">
        <v>5</v>
      </c>
      <c r="M14" s="57">
        <f t="shared" si="3"/>
        <v>14</v>
      </c>
      <c r="N14" s="137">
        <v>12</v>
      </c>
      <c r="O14" s="57">
        <f t="shared" si="4"/>
        <v>5</v>
      </c>
      <c r="P14" s="128">
        <v>6</v>
      </c>
      <c r="Q14" s="57">
        <f t="shared" si="5"/>
        <v>12</v>
      </c>
      <c r="R14" s="210">
        <v>6</v>
      </c>
      <c r="S14" s="57">
        <f t="shared" si="6"/>
        <v>12</v>
      </c>
      <c r="T14" s="220"/>
      <c r="U14" s="57">
        <f t="shared" si="7"/>
        <v>0</v>
      </c>
      <c r="V14" s="148">
        <v>5</v>
      </c>
      <c r="W14" s="57">
        <f t="shared" si="8"/>
        <v>14</v>
      </c>
      <c r="X14" s="85">
        <v>2</v>
      </c>
      <c r="Y14" s="57">
        <f t="shared" si="9"/>
        <v>20</v>
      </c>
      <c r="Z14" s="12" t="s">
        <v>33</v>
      </c>
      <c r="AA14" s="27" t="s">
        <v>6</v>
      </c>
      <c r="AB14" s="7"/>
    </row>
    <row r="15" spans="1:28" ht="15.75">
      <c r="A15" s="25">
        <v>6</v>
      </c>
      <c r="B15" s="4">
        <v>107</v>
      </c>
      <c r="C15" s="4"/>
      <c r="D15" s="4" t="s">
        <v>21</v>
      </c>
      <c r="E15" s="12" t="s">
        <v>127</v>
      </c>
      <c r="F15" s="12" t="s">
        <v>128</v>
      </c>
      <c r="G15" s="56">
        <f t="shared" si="0"/>
        <v>84</v>
      </c>
      <c r="H15" s="223">
        <v>3</v>
      </c>
      <c r="I15" s="57">
        <f t="shared" si="1"/>
        <v>18</v>
      </c>
      <c r="J15" s="128">
        <v>13</v>
      </c>
      <c r="K15" s="57">
        <f t="shared" si="2"/>
        <v>4</v>
      </c>
      <c r="L15" s="148"/>
      <c r="M15" s="57">
        <f t="shared" si="3"/>
        <v>0</v>
      </c>
      <c r="N15" s="137">
        <v>7</v>
      </c>
      <c r="O15" s="57">
        <f t="shared" si="4"/>
        <v>11</v>
      </c>
      <c r="P15" s="128">
        <v>5</v>
      </c>
      <c r="Q15" s="57">
        <f t="shared" si="5"/>
        <v>14</v>
      </c>
      <c r="R15" s="210">
        <v>3</v>
      </c>
      <c r="S15" s="57">
        <f t="shared" si="6"/>
        <v>18</v>
      </c>
      <c r="T15" s="220"/>
      <c r="U15" s="57">
        <f t="shared" si="7"/>
        <v>0</v>
      </c>
      <c r="V15" s="148">
        <v>8</v>
      </c>
      <c r="W15" s="57">
        <f t="shared" si="8"/>
        <v>10</v>
      </c>
      <c r="X15" s="85">
        <v>9</v>
      </c>
      <c r="Y15" s="57">
        <f t="shared" si="9"/>
        <v>9</v>
      </c>
      <c r="Z15" s="12" t="s">
        <v>49</v>
      </c>
      <c r="AA15" s="27" t="s">
        <v>6</v>
      </c>
      <c r="AB15" s="20" t="s">
        <v>368</v>
      </c>
    </row>
    <row r="16" spans="1:28" ht="15.75">
      <c r="A16" s="25">
        <v>7</v>
      </c>
      <c r="B16" s="4">
        <v>389</v>
      </c>
      <c r="C16" s="4"/>
      <c r="D16" s="4" t="s">
        <v>21</v>
      </c>
      <c r="E16" s="140" t="s">
        <v>251</v>
      </c>
      <c r="F16" s="140" t="s">
        <v>377</v>
      </c>
      <c r="G16" s="56">
        <f t="shared" si="0"/>
        <v>75</v>
      </c>
      <c r="H16" s="223">
        <v>1</v>
      </c>
      <c r="I16" s="57">
        <f t="shared" si="1"/>
        <v>23</v>
      </c>
      <c r="J16" s="135"/>
      <c r="K16" s="57">
        <f t="shared" si="2"/>
        <v>0</v>
      </c>
      <c r="L16" s="148"/>
      <c r="M16" s="57">
        <f t="shared" si="3"/>
        <v>0</v>
      </c>
      <c r="N16" s="137">
        <v>8</v>
      </c>
      <c r="O16" s="57">
        <f t="shared" si="4"/>
        <v>10</v>
      </c>
      <c r="P16" s="128"/>
      <c r="Q16" s="57">
        <f t="shared" si="5"/>
        <v>0</v>
      </c>
      <c r="R16" s="210">
        <v>1</v>
      </c>
      <c r="S16" s="57">
        <f t="shared" si="6"/>
        <v>23</v>
      </c>
      <c r="T16" s="220"/>
      <c r="U16" s="57">
        <f t="shared" si="7"/>
        <v>0</v>
      </c>
      <c r="V16" s="148">
        <v>10</v>
      </c>
      <c r="W16" s="57">
        <f t="shared" si="8"/>
        <v>8</v>
      </c>
      <c r="X16" s="85">
        <v>7</v>
      </c>
      <c r="Y16" s="57">
        <f t="shared" si="9"/>
        <v>11</v>
      </c>
      <c r="Z16" s="12"/>
      <c r="AA16" s="27"/>
      <c r="AB16" s="21" t="s">
        <v>378</v>
      </c>
    </row>
    <row r="17" spans="1:28" ht="15.75">
      <c r="A17" s="25">
        <v>8</v>
      </c>
      <c r="B17" s="4">
        <v>18</v>
      </c>
      <c r="C17" s="4"/>
      <c r="D17" s="4" t="s">
        <v>21</v>
      </c>
      <c r="E17" s="12" t="s">
        <v>205</v>
      </c>
      <c r="F17" s="12" t="s">
        <v>293</v>
      </c>
      <c r="G17" s="56">
        <f t="shared" si="0"/>
        <v>69</v>
      </c>
      <c r="H17" s="207">
        <v>13</v>
      </c>
      <c r="I17" s="57">
        <f t="shared" si="1"/>
        <v>4</v>
      </c>
      <c r="J17" s="142">
        <v>8</v>
      </c>
      <c r="K17" s="57">
        <f t="shared" si="2"/>
        <v>10</v>
      </c>
      <c r="L17" s="148">
        <v>6</v>
      </c>
      <c r="M17" s="57">
        <f t="shared" si="3"/>
        <v>12</v>
      </c>
      <c r="N17" s="137">
        <v>4</v>
      </c>
      <c r="O17" s="57">
        <f t="shared" si="4"/>
        <v>16</v>
      </c>
      <c r="P17" s="128">
        <v>10</v>
      </c>
      <c r="Q17" s="57">
        <f t="shared" si="5"/>
        <v>8</v>
      </c>
      <c r="R17" s="210">
        <v>13</v>
      </c>
      <c r="S17" s="57">
        <f t="shared" si="6"/>
        <v>4</v>
      </c>
      <c r="T17" s="220"/>
      <c r="U17" s="57">
        <f t="shared" si="7"/>
        <v>0</v>
      </c>
      <c r="V17" s="148">
        <v>9</v>
      </c>
      <c r="W17" s="57">
        <f t="shared" si="8"/>
        <v>9</v>
      </c>
      <c r="X17" s="85">
        <v>11</v>
      </c>
      <c r="Y17" s="57">
        <f t="shared" si="9"/>
        <v>6</v>
      </c>
      <c r="Z17" s="12" t="s">
        <v>294</v>
      </c>
      <c r="AA17" s="27" t="s">
        <v>6</v>
      </c>
      <c r="AB17" s="7" t="s">
        <v>355</v>
      </c>
    </row>
    <row r="18" spans="1:28" ht="15.75">
      <c r="A18" s="25">
        <v>9</v>
      </c>
      <c r="B18" s="4">
        <v>121</v>
      </c>
      <c r="C18" s="4"/>
      <c r="D18" s="4" t="s">
        <v>21</v>
      </c>
      <c r="E18" s="1" t="s">
        <v>125</v>
      </c>
      <c r="F18" s="1" t="s">
        <v>126</v>
      </c>
      <c r="G18" s="56">
        <f t="shared" si="0"/>
        <v>59</v>
      </c>
      <c r="H18" s="207">
        <v>4</v>
      </c>
      <c r="I18" s="57">
        <f t="shared" si="1"/>
        <v>16</v>
      </c>
      <c r="J18" s="142"/>
      <c r="K18" s="57">
        <f t="shared" si="2"/>
        <v>0</v>
      </c>
      <c r="L18" s="148">
        <v>10</v>
      </c>
      <c r="M18" s="57">
        <f t="shared" si="3"/>
        <v>8</v>
      </c>
      <c r="N18" s="137">
        <v>10</v>
      </c>
      <c r="O18" s="57">
        <f t="shared" si="4"/>
        <v>8</v>
      </c>
      <c r="P18" s="128">
        <v>7</v>
      </c>
      <c r="Q18" s="57">
        <f t="shared" si="5"/>
        <v>11</v>
      </c>
      <c r="R18" s="210">
        <v>4</v>
      </c>
      <c r="S18" s="57">
        <f t="shared" si="6"/>
        <v>16</v>
      </c>
      <c r="T18" s="220"/>
      <c r="U18" s="57">
        <f t="shared" si="7"/>
        <v>0</v>
      </c>
      <c r="V18" s="148"/>
      <c r="W18" s="57">
        <f t="shared" si="8"/>
        <v>0</v>
      </c>
      <c r="X18" s="85"/>
      <c r="Y18" s="57">
        <f t="shared" si="9"/>
        <v>0</v>
      </c>
      <c r="Z18" s="1" t="s">
        <v>33</v>
      </c>
      <c r="AA18" s="27" t="s">
        <v>4</v>
      </c>
      <c r="AB18" s="7"/>
    </row>
    <row r="19" spans="1:28" ht="15.75">
      <c r="A19" s="25">
        <v>10</v>
      </c>
      <c r="B19" s="4">
        <v>28</v>
      </c>
      <c r="C19" s="17"/>
      <c r="D19" s="17" t="s">
        <v>21</v>
      </c>
      <c r="E19" s="18" t="s">
        <v>261</v>
      </c>
      <c r="F19" s="18" t="s">
        <v>262</v>
      </c>
      <c r="G19" s="56">
        <f t="shared" si="0"/>
        <v>52</v>
      </c>
      <c r="H19" s="207">
        <v>5</v>
      </c>
      <c r="I19" s="57">
        <f t="shared" si="1"/>
        <v>14</v>
      </c>
      <c r="J19" s="142">
        <v>11</v>
      </c>
      <c r="K19" s="57">
        <f t="shared" si="2"/>
        <v>6</v>
      </c>
      <c r="L19" s="148">
        <v>9</v>
      </c>
      <c r="M19" s="57">
        <f t="shared" si="3"/>
        <v>9</v>
      </c>
      <c r="N19" s="137"/>
      <c r="O19" s="57">
        <f t="shared" si="4"/>
        <v>0</v>
      </c>
      <c r="P19" s="128">
        <v>9</v>
      </c>
      <c r="Q19" s="57">
        <f t="shared" si="5"/>
        <v>9</v>
      </c>
      <c r="R19" s="210">
        <v>5</v>
      </c>
      <c r="S19" s="57">
        <f t="shared" si="6"/>
        <v>14</v>
      </c>
      <c r="T19" s="220"/>
      <c r="U19" s="57">
        <f t="shared" si="7"/>
        <v>0</v>
      </c>
      <c r="V19" s="148"/>
      <c r="W19" s="57">
        <f t="shared" si="8"/>
        <v>0</v>
      </c>
      <c r="X19" s="85"/>
      <c r="Y19" s="57">
        <f t="shared" si="9"/>
        <v>0</v>
      </c>
      <c r="Z19" s="18" t="s">
        <v>263</v>
      </c>
      <c r="AA19" s="28" t="s">
        <v>6</v>
      </c>
      <c r="AB19" s="7"/>
    </row>
    <row r="20" spans="1:28" ht="15.75">
      <c r="A20" s="25">
        <v>11</v>
      </c>
      <c r="B20" s="17">
        <v>75</v>
      </c>
      <c r="C20" s="17"/>
      <c r="D20" s="17" t="s">
        <v>21</v>
      </c>
      <c r="E20" s="18" t="s">
        <v>205</v>
      </c>
      <c r="F20" s="18" t="s">
        <v>45</v>
      </c>
      <c r="G20" s="56">
        <f t="shared" si="0"/>
        <v>50</v>
      </c>
      <c r="H20" s="207"/>
      <c r="I20" s="57">
        <f t="shared" si="1"/>
        <v>0</v>
      </c>
      <c r="J20" s="142">
        <v>3</v>
      </c>
      <c r="K20" s="57">
        <f t="shared" si="2"/>
        <v>18</v>
      </c>
      <c r="L20" s="148"/>
      <c r="M20" s="57">
        <f t="shared" si="3"/>
        <v>0</v>
      </c>
      <c r="N20" s="137">
        <v>3</v>
      </c>
      <c r="O20" s="57">
        <f t="shared" si="4"/>
        <v>18</v>
      </c>
      <c r="P20" s="128">
        <v>14</v>
      </c>
      <c r="Q20" s="57">
        <f t="shared" si="5"/>
        <v>3</v>
      </c>
      <c r="R20" s="210"/>
      <c r="S20" s="57">
        <f t="shared" si="6"/>
        <v>0</v>
      </c>
      <c r="T20" s="220"/>
      <c r="U20" s="57">
        <f t="shared" si="7"/>
        <v>0</v>
      </c>
      <c r="V20" s="148">
        <v>14</v>
      </c>
      <c r="W20" s="57">
        <f t="shared" si="8"/>
        <v>3</v>
      </c>
      <c r="X20" s="85">
        <v>10</v>
      </c>
      <c r="Y20" s="57">
        <f t="shared" si="9"/>
        <v>8</v>
      </c>
      <c r="Z20" s="18" t="s">
        <v>44</v>
      </c>
      <c r="AA20" s="28" t="s">
        <v>6</v>
      </c>
      <c r="AB20" s="21"/>
    </row>
    <row r="21" spans="1:28" ht="15.75">
      <c r="A21" s="25">
        <v>12</v>
      </c>
      <c r="B21" s="4">
        <v>72</v>
      </c>
      <c r="C21" s="4"/>
      <c r="D21" s="4" t="s">
        <v>21</v>
      </c>
      <c r="E21" s="12" t="s">
        <v>169</v>
      </c>
      <c r="F21" s="12" t="s">
        <v>170</v>
      </c>
      <c r="G21" s="56">
        <f t="shared" si="0"/>
        <v>46</v>
      </c>
      <c r="H21" s="223"/>
      <c r="I21" s="57">
        <f t="shared" si="1"/>
        <v>0</v>
      </c>
      <c r="J21" s="135">
        <v>1</v>
      </c>
      <c r="K21" s="57">
        <f t="shared" si="2"/>
        <v>23</v>
      </c>
      <c r="L21" s="148"/>
      <c r="M21" s="57">
        <f t="shared" si="3"/>
        <v>0</v>
      </c>
      <c r="N21" s="123"/>
      <c r="O21" s="57">
        <f t="shared" si="4"/>
        <v>0</v>
      </c>
      <c r="P21" s="128">
        <v>1</v>
      </c>
      <c r="Q21" s="57">
        <f t="shared" si="5"/>
        <v>23</v>
      </c>
      <c r="R21" s="210"/>
      <c r="S21" s="57">
        <f t="shared" si="6"/>
        <v>0</v>
      </c>
      <c r="T21" s="192"/>
      <c r="U21" s="57">
        <f t="shared" si="7"/>
        <v>0</v>
      </c>
      <c r="V21" s="148"/>
      <c r="W21" s="57">
        <f t="shared" si="8"/>
        <v>0</v>
      </c>
      <c r="X21" s="85"/>
      <c r="Y21" s="57">
        <f t="shared" si="9"/>
        <v>0</v>
      </c>
      <c r="Z21" s="18" t="s">
        <v>33</v>
      </c>
      <c r="AA21" s="27"/>
      <c r="AB21" s="21" t="s">
        <v>390</v>
      </c>
    </row>
    <row r="22" spans="1:28" ht="15.75">
      <c r="A22" s="25">
        <v>13</v>
      </c>
      <c r="B22" s="4">
        <v>58</v>
      </c>
      <c r="C22" s="4"/>
      <c r="D22" s="4" t="s">
        <v>21</v>
      </c>
      <c r="E22" s="12" t="s">
        <v>306</v>
      </c>
      <c r="F22" s="12" t="s">
        <v>307</v>
      </c>
      <c r="G22" s="56">
        <f t="shared" si="0"/>
        <v>44</v>
      </c>
      <c r="H22" s="207"/>
      <c r="I22" s="57">
        <f t="shared" si="1"/>
        <v>0</v>
      </c>
      <c r="J22" s="142">
        <v>6</v>
      </c>
      <c r="K22" s="57">
        <f t="shared" si="2"/>
        <v>12</v>
      </c>
      <c r="L22" s="148"/>
      <c r="M22" s="57">
        <f t="shared" si="3"/>
        <v>0</v>
      </c>
      <c r="N22" s="137"/>
      <c r="O22" s="57">
        <f t="shared" si="4"/>
        <v>0</v>
      </c>
      <c r="P22" s="128">
        <v>11</v>
      </c>
      <c r="Q22" s="57">
        <f t="shared" si="5"/>
        <v>6</v>
      </c>
      <c r="R22" s="210"/>
      <c r="S22" s="57">
        <f t="shared" si="6"/>
        <v>0</v>
      </c>
      <c r="T22" s="220"/>
      <c r="U22" s="57">
        <f t="shared" si="7"/>
        <v>0</v>
      </c>
      <c r="V22" s="148">
        <v>6</v>
      </c>
      <c r="W22" s="57">
        <f t="shared" si="8"/>
        <v>12</v>
      </c>
      <c r="X22" s="85">
        <v>5</v>
      </c>
      <c r="Y22" s="57">
        <f t="shared" si="9"/>
        <v>14</v>
      </c>
      <c r="Z22" s="12" t="s">
        <v>308</v>
      </c>
      <c r="AA22" s="27" t="s">
        <v>4</v>
      </c>
      <c r="AB22" s="7"/>
    </row>
    <row r="23" spans="1:28" ht="15.75">
      <c r="A23" s="25">
        <v>14</v>
      </c>
      <c r="B23" s="4">
        <v>76</v>
      </c>
      <c r="C23" s="4"/>
      <c r="D23" s="4" t="s">
        <v>21</v>
      </c>
      <c r="E23" s="12" t="s">
        <v>298</v>
      </c>
      <c r="F23" s="12" t="s">
        <v>299</v>
      </c>
      <c r="G23" s="56">
        <f t="shared" si="0"/>
        <v>41</v>
      </c>
      <c r="H23" s="207"/>
      <c r="I23" s="57">
        <f t="shared" si="1"/>
        <v>0</v>
      </c>
      <c r="J23" s="142">
        <v>7</v>
      </c>
      <c r="K23" s="57">
        <f t="shared" si="2"/>
        <v>11</v>
      </c>
      <c r="L23" s="148">
        <v>2</v>
      </c>
      <c r="M23" s="57">
        <f t="shared" si="3"/>
        <v>20</v>
      </c>
      <c r="N23" s="137">
        <v>11</v>
      </c>
      <c r="O23" s="57">
        <f t="shared" si="4"/>
        <v>6</v>
      </c>
      <c r="P23" s="128"/>
      <c r="Q23" s="57">
        <f t="shared" si="5"/>
        <v>0</v>
      </c>
      <c r="R23" s="210"/>
      <c r="S23" s="57">
        <f t="shared" si="6"/>
        <v>0</v>
      </c>
      <c r="T23" s="220"/>
      <c r="U23" s="57">
        <f t="shared" si="7"/>
        <v>0</v>
      </c>
      <c r="V23" s="148"/>
      <c r="W23" s="57">
        <f t="shared" si="8"/>
        <v>0</v>
      </c>
      <c r="X23" s="85">
        <v>13</v>
      </c>
      <c r="Y23" s="57">
        <f t="shared" si="9"/>
        <v>4</v>
      </c>
      <c r="Z23" s="12" t="s">
        <v>33</v>
      </c>
      <c r="AA23" s="27" t="s">
        <v>6</v>
      </c>
      <c r="AB23" s="7" t="s">
        <v>358</v>
      </c>
    </row>
    <row r="24" spans="1:28" ht="15.75">
      <c r="A24" s="25">
        <v>15</v>
      </c>
      <c r="B24" s="4">
        <v>62</v>
      </c>
      <c r="C24" s="4"/>
      <c r="D24" s="4" t="s">
        <v>21</v>
      </c>
      <c r="E24" s="12" t="s">
        <v>287</v>
      </c>
      <c r="F24" s="12" t="s">
        <v>288</v>
      </c>
      <c r="G24" s="56">
        <f t="shared" si="0"/>
        <v>30</v>
      </c>
      <c r="H24" s="207">
        <v>10</v>
      </c>
      <c r="I24" s="57">
        <f t="shared" si="1"/>
        <v>8</v>
      </c>
      <c r="J24" s="142"/>
      <c r="K24" s="57">
        <f t="shared" si="2"/>
        <v>0</v>
      </c>
      <c r="L24" s="148"/>
      <c r="M24" s="57">
        <f t="shared" si="3"/>
        <v>0</v>
      </c>
      <c r="N24" s="137">
        <v>13</v>
      </c>
      <c r="O24" s="57">
        <f t="shared" si="4"/>
        <v>4</v>
      </c>
      <c r="P24" s="128">
        <v>12</v>
      </c>
      <c r="Q24" s="57">
        <f t="shared" si="5"/>
        <v>5</v>
      </c>
      <c r="R24" s="210">
        <v>10</v>
      </c>
      <c r="S24" s="57">
        <f t="shared" si="6"/>
        <v>8</v>
      </c>
      <c r="T24" s="220"/>
      <c r="U24" s="57">
        <f t="shared" si="7"/>
        <v>0</v>
      </c>
      <c r="V24" s="148">
        <v>12</v>
      </c>
      <c r="W24" s="57">
        <f t="shared" si="8"/>
        <v>5</v>
      </c>
      <c r="X24" s="85"/>
      <c r="Y24" s="57">
        <f t="shared" si="9"/>
        <v>0</v>
      </c>
      <c r="Z24" s="12" t="s">
        <v>33</v>
      </c>
      <c r="AA24" s="27" t="s">
        <v>6</v>
      </c>
      <c r="AB24" s="7" t="s">
        <v>342</v>
      </c>
    </row>
    <row r="25" spans="1:28" ht="15.75">
      <c r="A25" s="25">
        <v>16</v>
      </c>
      <c r="B25" s="4">
        <v>33</v>
      </c>
      <c r="C25" s="4"/>
      <c r="D25" s="17" t="s">
        <v>21</v>
      </c>
      <c r="E25" s="18" t="s">
        <v>258</v>
      </c>
      <c r="F25" s="18" t="s">
        <v>259</v>
      </c>
      <c r="G25" s="56">
        <f t="shared" si="0"/>
        <v>26</v>
      </c>
      <c r="H25" s="207"/>
      <c r="I25" s="57">
        <f t="shared" si="1"/>
        <v>0</v>
      </c>
      <c r="J25" s="142">
        <v>4</v>
      </c>
      <c r="K25" s="57">
        <f t="shared" si="2"/>
        <v>16</v>
      </c>
      <c r="L25" s="148">
        <v>8</v>
      </c>
      <c r="M25" s="57">
        <f t="shared" si="3"/>
        <v>10</v>
      </c>
      <c r="N25" s="123"/>
      <c r="O25" s="57">
        <f t="shared" si="4"/>
        <v>0</v>
      </c>
      <c r="P25" s="128"/>
      <c r="Q25" s="57">
        <f t="shared" si="5"/>
        <v>0</v>
      </c>
      <c r="R25" s="210"/>
      <c r="S25" s="57">
        <f t="shared" si="6"/>
        <v>0</v>
      </c>
      <c r="T25" s="192"/>
      <c r="U25" s="57">
        <f t="shared" si="7"/>
        <v>0</v>
      </c>
      <c r="V25" s="148"/>
      <c r="W25" s="57">
        <f t="shared" si="8"/>
        <v>0</v>
      </c>
      <c r="X25" s="85"/>
      <c r="Y25" s="57">
        <f t="shared" si="9"/>
        <v>0</v>
      </c>
      <c r="Z25" s="18" t="s">
        <v>260</v>
      </c>
      <c r="AA25" s="28" t="s">
        <v>6</v>
      </c>
      <c r="AB25" s="7"/>
    </row>
    <row r="26" spans="1:28" ht="15.75">
      <c r="A26" s="25">
        <v>17</v>
      </c>
      <c r="B26" s="4">
        <v>935</v>
      </c>
      <c r="C26" s="17"/>
      <c r="D26" s="4" t="s">
        <v>21</v>
      </c>
      <c r="E26" s="12" t="s">
        <v>42</v>
      </c>
      <c r="F26" s="12" t="s">
        <v>57</v>
      </c>
      <c r="G26" s="56">
        <f t="shared" si="0"/>
        <v>22</v>
      </c>
      <c r="H26" s="208"/>
      <c r="I26" s="57">
        <f t="shared" si="1"/>
        <v>0</v>
      </c>
      <c r="J26" s="128">
        <v>10</v>
      </c>
      <c r="K26" s="57">
        <f t="shared" si="2"/>
        <v>8</v>
      </c>
      <c r="L26" s="148"/>
      <c r="M26" s="57">
        <f t="shared" si="3"/>
        <v>0</v>
      </c>
      <c r="N26" s="137">
        <v>9</v>
      </c>
      <c r="O26" s="57">
        <f t="shared" si="4"/>
        <v>9</v>
      </c>
      <c r="P26" s="128"/>
      <c r="Q26" s="57">
        <f t="shared" si="5"/>
        <v>0</v>
      </c>
      <c r="R26" s="210"/>
      <c r="S26" s="57">
        <f t="shared" si="6"/>
        <v>0</v>
      </c>
      <c r="T26" s="220"/>
      <c r="U26" s="57">
        <f t="shared" si="7"/>
        <v>0</v>
      </c>
      <c r="V26" s="148"/>
      <c r="W26" s="57">
        <f t="shared" si="8"/>
        <v>0</v>
      </c>
      <c r="X26" s="85">
        <v>12</v>
      </c>
      <c r="Y26" s="57">
        <f t="shared" si="9"/>
        <v>5</v>
      </c>
      <c r="Z26" s="12" t="s">
        <v>56</v>
      </c>
      <c r="AA26" s="27" t="s">
        <v>5</v>
      </c>
      <c r="AB26" s="7"/>
    </row>
    <row r="27" spans="1:28" ht="15.75">
      <c r="A27" s="25">
        <v>18</v>
      </c>
      <c r="B27" s="4">
        <v>19</v>
      </c>
      <c r="C27" s="4"/>
      <c r="D27" s="4" t="s">
        <v>21</v>
      </c>
      <c r="E27" s="12" t="s">
        <v>397</v>
      </c>
      <c r="F27" s="12" t="s">
        <v>398</v>
      </c>
      <c r="G27" s="56">
        <f t="shared" si="0"/>
        <v>20</v>
      </c>
      <c r="H27" s="207">
        <v>9</v>
      </c>
      <c r="I27" s="57">
        <f t="shared" si="1"/>
        <v>9</v>
      </c>
      <c r="J27" s="143"/>
      <c r="K27" s="57">
        <f t="shared" si="2"/>
        <v>0</v>
      </c>
      <c r="L27" s="143"/>
      <c r="M27" s="57">
        <f t="shared" si="3"/>
        <v>0</v>
      </c>
      <c r="N27" s="143"/>
      <c r="O27" s="57">
        <f t="shared" si="4"/>
        <v>0</v>
      </c>
      <c r="P27" s="143"/>
      <c r="Q27" s="57">
        <f t="shared" si="5"/>
        <v>0</v>
      </c>
      <c r="R27" s="210">
        <v>9</v>
      </c>
      <c r="S27" s="57">
        <f t="shared" si="6"/>
        <v>9</v>
      </c>
      <c r="T27" s="220"/>
      <c r="U27" s="57">
        <f t="shared" si="7"/>
        <v>0</v>
      </c>
      <c r="V27" s="148"/>
      <c r="W27" s="57">
        <f t="shared" si="8"/>
        <v>0</v>
      </c>
      <c r="X27" s="85">
        <v>15</v>
      </c>
      <c r="Y27" s="57">
        <f t="shared" si="9"/>
        <v>2</v>
      </c>
      <c r="Z27" s="12" t="s">
        <v>200</v>
      </c>
      <c r="AA27" s="27"/>
      <c r="AB27" s="7" t="s">
        <v>402</v>
      </c>
    </row>
    <row r="28" spans="1:28" ht="15.75">
      <c r="A28" s="25">
        <v>19</v>
      </c>
      <c r="B28" s="4">
        <v>17</v>
      </c>
      <c r="C28" s="4"/>
      <c r="D28" s="4" t="s">
        <v>21</v>
      </c>
      <c r="E28" s="12" t="s">
        <v>433</v>
      </c>
      <c r="F28" s="12" t="s">
        <v>434</v>
      </c>
      <c r="G28" s="56">
        <f t="shared" si="0"/>
        <v>18</v>
      </c>
      <c r="H28" s="225"/>
      <c r="I28" s="57">
        <f t="shared" si="1"/>
        <v>0</v>
      </c>
      <c r="J28" s="143"/>
      <c r="K28" s="57">
        <f t="shared" si="2"/>
        <v>0</v>
      </c>
      <c r="L28" s="143"/>
      <c r="M28" s="57">
        <f t="shared" si="3"/>
        <v>0</v>
      </c>
      <c r="N28" s="143"/>
      <c r="O28" s="57">
        <f t="shared" si="4"/>
        <v>0</v>
      </c>
      <c r="P28" s="143"/>
      <c r="Q28" s="57">
        <f t="shared" si="5"/>
        <v>0</v>
      </c>
      <c r="R28" s="225"/>
      <c r="S28" s="57">
        <f t="shared" si="6"/>
        <v>0</v>
      </c>
      <c r="T28" s="221"/>
      <c r="U28" s="57">
        <f t="shared" si="7"/>
        <v>0</v>
      </c>
      <c r="V28" s="143"/>
      <c r="W28" s="12"/>
      <c r="X28" s="85">
        <v>3</v>
      </c>
      <c r="Y28" s="57">
        <f t="shared" si="9"/>
        <v>18</v>
      </c>
      <c r="Z28" s="12"/>
      <c r="AA28" s="27"/>
      <c r="AB28" s="7"/>
    </row>
    <row r="29" spans="1:29" s="19" customFormat="1" ht="15.75">
      <c r="A29" s="25">
        <v>19</v>
      </c>
      <c r="B29" s="4">
        <v>143</v>
      </c>
      <c r="C29" s="17"/>
      <c r="D29" s="17" t="s">
        <v>21</v>
      </c>
      <c r="E29" s="18" t="s">
        <v>267</v>
      </c>
      <c r="F29" s="18" t="s">
        <v>142</v>
      </c>
      <c r="G29" s="56">
        <f t="shared" si="0"/>
        <v>18</v>
      </c>
      <c r="H29" s="207">
        <v>11</v>
      </c>
      <c r="I29" s="57">
        <f t="shared" si="1"/>
        <v>6</v>
      </c>
      <c r="J29" s="142"/>
      <c r="K29" s="57">
        <f t="shared" si="2"/>
        <v>0</v>
      </c>
      <c r="L29" s="148">
        <v>11</v>
      </c>
      <c r="M29" s="57">
        <f t="shared" si="3"/>
        <v>6</v>
      </c>
      <c r="N29" s="123"/>
      <c r="O29" s="57">
        <f t="shared" si="4"/>
        <v>0</v>
      </c>
      <c r="P29" s="128"/>
      <c r="Q29" s="57">
        <f t="shared" si="5"/>
        <v>0</v>
      </c>
      <c r="R29" s="210">
        <v>11</v>
      </c>
      <c r="S29" s="57">
        <f t="shared" si="6"/>
        <v>6</v>
      </c>
      <c r="T29" s="220"/>
      <c r="U29" s="57">
        <f t="shared" si="7"/>
        <v>0</v>
      </c>
      <c r="V29" s="148"/>
      <c r="W29" s="57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85"/>
      <c r="Y29" s="57">
        <f t="shared" si="9"/>
        <v>0</v>
      </c>
      <c r="Z29" s="18" t="s">
        <v>41</v>
      </c>
      <c r="AA29" s="27"/>
      <c r="AB29" s="7"/>
      <c r="AC29" s="8"/>
    </row>
    <row r="30" spans="1:28" ht="15.75">
      <c r="A30" s="25">
        <v>21</v>
      </c>
      <c r="B30" s="4">
        <v>5</v>
      </c>
      <c r="C30" s="4"/>
      <c r="D30" s="4" t="s">
        <v>21</v>
      </c>
      <c r="E30" s="12" t="s">
        <v>142</v>
      </c>
      <c r="F30" s="12" t="s">
        <v>48</v>
      </c>
      <c r="G30" s="56">
        <f t="shared" si="0"/>
        <v>12</v>
      </c>
      <c r="H30" s="225"/>
      <c r="I30" s="57">
        <f t="shared" si="1"/>
        <v>0</v>
      </c>
      <c r="J30" s="143"/>
      <c r="K30" s="57">
        <f t="shared" si="2"/>
        <v>0</v>
      </c>
      <c r="L30" s="143"/>
      <c r="M30" s="57">
        <f t="shared" si="3"/>
        <v>0</v>
      </c>
      <c r="N30" s="143"/>
      <c r="O30" s="57">
        <f t="shared" si="4"/>
        <v>0</v>
      </c>
      <c r="P30" s="143"/>
      <c r="Q30" s="57">
        <f t="shared" si="5"/>
        <v>0</v>
      </c>
      <c r="R30" s="225"/>
      <c r="S30" s="57">
        <f t="shared" si="6"/>
        <v>0</v>
      </c>
      <c r="T30" s="221"/>
      <c r="U30" s="57">
        <f t="shared" si="7"/>
        <v>0</v>
      </c>
      <c r="V30" s="143"/>
      <c r="W30" s="12"/>
      <c r="X30" s="85">
        <v>6</v>
      </c>
      <c r="Y30" s="57">
        <f t="shared" si="9"/>
        <v>12</v>
      </c>
      <c r="Z30" s="12"/>
      <c r="AA30" s="27"/>
      <c r="AB30" s="7"/>
    </row>
    <row r="31" spans="1:28" ht="15.75">
      <c r="A31" s="25">
        <v>22</v>
      </c>
      <c r="B31" s="4">
        <v>39</v>
      </c>
      <c r="C31" s="4"/>
      <c r="D31" s="4" t="s">
        <v>21</v>
      </c>
      <c r="E31" s="12" t="s">
        <v>214</v>
      </c>
      <c r="F31" s="12" t="s">
        <v>98</v>
      </c>
      <c r="G31" s="56">
        <f t="shared" si="0"/>
        <v>11</v>
      </c>
      <c r="H31" s="207"/>
      <c r="I31" s="57">
        <f t="shared" si="1"/>
        <v>0</v>
      </c>
      <c r="J31" s="142"/>
      <c r="K31" s="57">
        <f t="shared" si="2"/>
        <v>0</v>
      </c>
      <c r="L31" s="148"/>
      <c r="M31" s="57">
        <f t="shared" si="3"/>
        <v>0</v>
      </c>
      <c r="N31" s="137">
        <v>14</v>
      </c>
      <c r="O31" s="57">
        <f t="shared" si="4"/>
        <v>3</v>
      </c>
      <c r="P31" s="128">
        <v>15</v>
      </c>
      <c r="Q31" s="57">
        <f t="shared" si="5"/>
        <v>2</v>
      </c>
      <c r="R31" s="210"/>
      <c r="S31" s="57">
        <f t="shared" si="6"/>
        <v>0</v>
      </c>
      <c r="T31" s="220"/>
      <c r="U31" s="57">
        <f t="shared" si="7"/>
        <v>0</v>
      </c>
      <c r="V31" s="148">
        <v>11</v>
      </c>
      <c r="W31" s="57">
        <f>IF($V31=1,23,IF($V31=2,20,IF($V31=3,18,IF($V31=4,16,IF($V31=5,14,IF($V31=6,12,IF($V31=7,11,IF($V31=8,10,0))))))))+IF($V31=9,9,IF($V31=10,8,IF($V31=11,6,IF($V31=12,5,IF($V31=13,4,IF($V31=14,3,IF($V31=15,2,0)))))))+IF($V31=16,1,IF($V31=17,0,0))</f>
        <v>6</v>
      </c>
      <c r="X31" s="85"/>
      <c r="Y31" s="57">
        <f t="shared" si="9"/>
        <v>0</v>
      </c>
      <c r="Z31" s="12" t="s">
        <v>33</v>
      </c>
      <c r="AA31" s="27" t="s">
        <v>8</v>
      </c>
      <c r="AB31" s="7"/>
    </row>
    <row r="32" spans="1:28" ht="15.75">
      <c r="A32" s="25">
        <v>23</v>
      </c>
      <c r="B32" s="4">
        <v>88</v>
      </c>
      <c r="C32" s="4"/>
      <c r="D32" s="17" t="s">
        <v>21</v>
      </c>
      <c r="E32" s="18" t="s">
        <v>418</v>
      </c>
      <c r="F32" s="18" t="s">
        <v>419</v>
      </c>
      <c r="G32" s="56">
        <f t="shared" si="0"/>
        <v>10</v>
      </c>
      <c r="H32" s="225"/>
      <c r="I32" s="57">
        <f t="shared" si="1"/>
        <v>0</v>
      </c>
      <c r="J32" s="143"/>
      <c r="K32" s="57">
        <f t="shared" si="2"/>
        <v>0</v>
      </c>
      <c r="L32" s="143"/>
      <c r="M32" s="57">
        <f t="shared" si="3"/>
        <v>0</v>
      </c>
      <c r="N32" s="143"/>
      <c r="O32" s="57">
        <f t="shared" si="4"/>
        <v>0</v>
      </c>
      <c r="P32" s="143"/>
      <c r="Q32" s="57">
        <f t="shared" si="5"/>
        <v>0</v>
      </c>
      <c r="R32" s="225"/>
      <c r="S32" s="57">
        <f t="shared" si="6"/>
        <v>0</v>
      </c>
      <c r="T32" s="221"/>
      <c r="U32" s="57">
        <f t="shared" si="7"/>
        <v>0</v>
      </c>
      <c r="V32" s="148">
        <v>8</v>
      </c>
      <c r="W32" s="57">
        <f>IF($V32=1,23,IF($V32=2,20,IF($V32=3,18,IF($V32=4,16,IF($V32=5,14,IF($V32=6,12,IF($V32=7,11,IF($V32=8,10,0))))))))+IF($V32=9,9,IF($V32=10,8,IF($V32=11,6,IF($V32=12,5,IF($V32=13,4,IF($V32=14,3,IF($V32=15,2,0)))))))+IF($V32=16,1,IF($V32=17,0,0))</f>
        <v>10</v>
      </c>
      <c r="X32" s="85"/>
      <c r="Y32" s="57">
        <f t="shared" si="9"/>
        <v>0</v>
      </c>
      <c r="Z32" s="12"/>
      <c r="AA32" s="27"/>
      <c r="AB32" s="7"/>
    </row>
    <row r="33" spans="1:28" ht="15.75">
      <c r="A33" s="25">
        <v>23</v>
      </c>
      <c r="B33" s="17">
        <v>23</v>
      </c>
      <c r="C33" s="17"/>
      <c r="D33" s="17" t="s">
        <v>21</v>
      </c>
      <c r="E33" s="18" t="s">
        <v>206</v>
      </c>
      <c r="F33" s="18" t="s">
        <v>207</v>
      </c>
      <c r="G33" s="56">
        <f t="shared" si="0"/>
        <v>10</v>
      </c>
      <c r="H33" s="207"/>
      <c r="I33" s="57">
        <f t="shared" si="1"/>
        <v>0</v>
      </c>
      <c r="J33" s="135">
        <v>12</v>
      </c>
      <c r="K33" s="57">
        <f t="shared" si="2"/>
        <v>5</v>
      </c>
      <c r="L33" s="148">
        <v>12</v>
      </c>
      <c r="M33" s="57">
        <f t="shared" si="3"/>
        <v>5</v>
      </c>
      <c r="N33" s="123"/>
      <c r="O33" s="57">
        <f t="shared" si="4"/>
        <v>0</v>
      </c>
      <c r="P33" s="128"/>
      <c r="Q33" s="57">
        <f t="shared" si="5"/>
        <v>0</v>
      </c>
      <c r="R33" s="222"/>
      <c r="S33" s="57">
        <f t="shared" si="6"/>
        <v>0</v>
      </c>
      <c r="T33" s="192"/>
      <c r="U33" s="57">
        <f t="shared" si="7"/>
        <v>0</v>
      </c>
      <c r="V33" s="148"/>
      <c r="W33" s="57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85"/>
      <c r="Y33" s="57">
        <f t="shared" si="9"/>
        <v>0</v>
      </c>
      <c r="Z33" s="18" t="s">
        <v>209</v>
      </c>
      <c r="AA33" s="28" t="s">
        <v>16</v>
      </c>
      <c r="AB33" s="21"/>
    </row>
    <row r="34" spans="1:28" ht="15.75">
      <c r="A34" s="25">
        <v>25</v>
      </c>
      <c r="B34" s="4">
        <v>49</v>
      </c>
      <c r="C34" s="4"/>
      <c r="D34" s="17" t="s">
        <v>21</v>
      </c>
      <c r="E34" s="18" t="s">
        <v>420</v>
      </c>
      <c r="F34" s="18" t="s">
        <v>168</v>
      </c>
      <c r="G34" s="56">
        <f t="shared" si="0"/>
        <v>4</v>
      </c>
      <c r="H34" s="225"/>
      <c r="I34" s="57">
        <f t="shared" si="1"/>
        <v>0</v>
      </c>
      <c r="J34" s="143"/>
      <c r="K34" s="57">
        <f t="shared" si="2"/>
        <v>0</v>
      </c>
      <c r="L34" s="143"/>
      <c r="M34" s="57">
        <f t="shared" si="3"/>
        <v>0</v>
      </c>
      <c r="N34" s="143"/>
      <c r="O34" s="57">
        <f t="shared" si="4"/>
        <v>0</v>
      </c>
      <c r="P34" s="143"/>
      <c r="Q34" s="57">
        <f t="shared" si="5"/>
        <v>0</v>
      </c>
      <c r="R34" s="225"/>
      <c r="S34" s="57">
        <f t="shared" si="6"/>
        <v>0</v>
      </c>
      <c r="T34" s="221"/>
      <c r="U34" s="57">
        <f t="shared" si="7"/>
        <v>0</v>
      </c>
      <c r="V34" s="148">
        <v>13</v>
      </c>
      <c r="W34" s="57">
        <f>IF($V34=1,23,IF($V34=2,20,IF($V34=3,18,IF($V34=4,16,IF($V34=5,14,IF($V34=6,12,IF($V34=7,11,IF($V34=8,10,0))))))))+IF($V34=9,9,IF($V34=10,8,IF($V34=11,6,IF($V34=12,5,IF($V34=13,4,IF($V34=14,3,IF($V34=15,2,0)))))))+IF($V34=16,1,IF($V34=17,0,0))</f>
        <v>4</v>
      </c>
      <c r="X34" s="85"/>
      <c r="Y34" s="57">
        <f t="shared" si="9"/>
        <v>0</v>
      </c>
      <c r="Z34" s="12"/>
      <c r="AA34" s="27"/>
      <c r="AB34" s="7"/>
    </row>
    <row r="35" spans="1:29" ht="15.75">
      <c r="A35" s="25">
        <v>25</v>
      </c>
      <c r="B35" s="4">
        <v>4</v>
      </c>
      <c r="C35" s="4"/>
      <c r="D35" s="4" t="s">
        <v>21</v>
      </c>
      <c r="E35" s="18" t="s">
        <v>385</v>
      </c>
      <c r="F35" s="18" t="s">
        <v>386</v>
      </c>
      <c r="G35" s="56">
        <f t="shared" si="0"/>
        <v>4</v>
      </c>
      <c r="H35" s="208"/>
      <c r="I35" s="57">
        <f t="shared" si="1"/>
        <v>0</v>
      </c>
      <c r="J35" s="128"/>
      <c r="K35" s="57">
        <f t="shared" si="2"/>
        <v>0</v>
      </c>
      <c r="L35" s="148"/>
      <c r="M35" s="57">
        <f t="shared" si="3"/>
        <v>0</v>
      </c>
      <c r="N35" s="123"/>
      <c r="O35" s="57">
        <f t="shared" si="4"/>
        <v>0</v>
      </c>
      <c r="P35" s="128">
        <v>13</v>
      </c>
      <c r="Q35" s="57">
        <f t="shared" si="5"/>
        <v>4</v>
      </c>
      <c r="R35" s="210"/>
      <c r="S35" s="57">
        <f t="shared" si="6"/>
        <v>0</v>
      </c>
      <c r="T35" s="192"/>
      <c r="U35" s="57">
        <f t="shared" si="7"/>
        <v>0</v>
      </c>
      <c r="V35" s="148"/>
      <c r="W35" s="57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85"/>
      <c r="Y35" s="57">
        <f t="shared" si="9"/>
        <v>0</v>
      </c>
      <c r="Z35" s="18" t="s">
        <v>159</v>
      </c>
      <c r="AA35" s="27"/>
      <c r="AB35" s="7"/>
      <c r="AC35" s="19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6" r:id="rId1"/>
  <headerFooter alignWithMargins="0">
    <oddHeader>&amp;C&amp;24 450 NOV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33" bestFit="1" customWidth="1"/>
    <col min="6" max="6" width="14.8515625" style="23" bestFit="1" customWidth="1"/>
    <col min="7" max="7" width="18.421875" style="23" customWidth="1"/>
    <col min="8" max="15" width="7.7109375" style="23" customWidth="1"/>
    <col min="16" max="16" width="7.7109375" style="2" customWidth="1"/>
    <col min="17" max="25" width="7.7109375" style="23" customWidth="1"/>
    <col min="26" max="26" width="15.57421875" style="23" bestFit="1" customWidth="1"/>
    <col min="27" max="27" width="11.140625" style="29" bestFit="1" customWidth="1"/>
    <col min="28" max="28" width="106.28125" style="22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2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2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62"/>
      <c r="Q3" s="47"/>
      <c r="R3" s="47"/>
      <c r="S3" s="47"/>
      <c r="T3" s="47"/>
      <c r="U3" s="47"/>
      <c r="V3" s="47"/>
      <c r="W3" s="47"/>
      <c r="X3" s="45"/>
      <c r="Y3" s="46"/>
    </row>
    <row r="4" spans="1:2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62"/>
      <c r="Q4" s="47"/>
      <c r="R4" s="45"/>
      <c r="S4" s="45"/>
      <c r="T4" s="233"/>
      <c r="U4" s="233"/>
      <c r="V4" s="233"/>
      <c r="W4" s="233"/>
      <c r="X4" s="45"/>
      <c r="Y4" s="46"/>
    </row>
    <row r="5" spans="1:25" ht="15.75">
      <c r="A5" s="47"/>
      <c r="B5" s="47"/>
      <c r="C5" s="172" t="s">
        <v>447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6"/>
      <c r="O5" s="47"/>
      <c r="P5" s="62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47"/>
      <c r="B6" s="47"/>
      <c r="C6" s="47"/>
      <c r="D6" s="47"/>
      <c r="E6" s="47"/>
      <c r="F6" s="47"/>
      <c r="G6" s="47"/>
      <c r="H6" s="45"/>
      <c r="I6" s="45"/>
      <c r="J6" s="70"/>
      <c r="K6" s="62"/>
      <c r="L6" s="46"/>
      <c r="M6" s="46"/>
      <c r="N6" s="45"/>
      <c r="O6" s="45"/>
      <c r="P6" s="70"/>
      <c r="Q6" s="47"/>
      <c r="R6" s="45"/>
      <c r="S6" s="45"/>
      <c r="T6" s="45"/>
      <c r="U6" s="45"/>
      <c r="V6" s="156"/>
      <c r="W6" s="45"/>
      <c r="X6" s="156"/>
      <c r="Y6" s="45"/>
    </row>
    <row r="7" spans="1:28" ht="31.5">
      <c r="A7" s="15" t="s">
        <v>445</v>
      </c>
      <c r="B7" s="3" t="s">
        <v>15</v>
      </c>
      <c r="C7" s="3" t="s">
        <v>0</v>
      </c>
      <c r="D7" s="3" t="s">
        <v>14</v>
      </c>
      <c r="E7" s="30" t="s">
        <v>27</v>
      </c>
      <c r="F7" s="7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7" t="s">
        <v>28</v>
      </c>
      <c r="AA7" s="24" t="s">
        <v>1</v>
      </c>
      <c r="AB7" s="21" t="s">
        <v>2</v>
      </c>
    </row>
    <row r="8" spans="7:25" ht="15.75"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V8" s="8"/>
      <c r="W8" s="8"/>
      <c r="X8" s="8"/>
      <c r="Y8" s="8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21"/>
    </row>
    <row r="10" spans="1:28" ht="15.75">
      <c r="A10" s="218">
        <v>1</v>
      </c>
      <c r="B10" s="4">
        <v>20</v>
      </c>
      <c r="C10" s="4"/>
      <c r="D10" s="4" t="s">
        <v>22</v>
      </c>
      <c r="E10" s="12" t="s">
        <v>297</v>
      </c>
      <c r="F10" s="12" t="s">
        <v>47</v>
      </c>
      <c r="G10" s="56">
        <f aca="true" t="shared" si="0" ref="G10:G30">I10+K10+M10+O10+Q10+S10+U10+W10+Y10</f>
        <v>168</v>
      </c>
      <c r="H10" s="207">
        <v>2</v>
      </c>
      <c r="I10" s="57">
        <f aca="true" t="shared" si="1" ref="I10:I30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42">
        <v>1</v>
      </c>
      <c r="K10" s="57">
        <f aca="true" t="shared" si="2" ref="K10:K30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3</v>
      </c>
      <c r="M10" s="57">
        <f aca="true" t="shared" si="3" ref="M10:M30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49">
        <v>1</v>
      </c>
      <c r="O10" s="57">
        <f aca="true" t="shared" si="4" ref="O10:O30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42">
        <v>3</v>
      </c>
      <c r="Q10" s="57">
        <f aca="true" t="shared" si="5" ref="Q10:Q30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209">
        <v>2</v>
      </c>
      <c r="S10" s="57">
        <f aca="true" t="shared" si="6" ref="S10:S30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88"/>
      <c r="U10" s="57">
        <f aca="true" t="shared" si="7" ref="U10:U30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2">
        <v>1</v>
      </c>
      <c r="W10" s="57">
        <f aca="true" t="shared" si="8" ref="W10:W30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214">
        <v>1</v>
      </c>
      <c r="Y10" s="57">
        <f aca="true" t="shared" si="9" ref="Y10:Y30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2" t="s">
        <v>33</v>
      </c>
      <c r="AA10" s="27" t="s">
        <v>6</v>
      </c>
      <c r="AB10" s="21" t="s">
        <v>372</v>
      </c>
    </row>
    <row r="11" spans="1:28" ht="15.75">
      <c r="A11" s="218">
        <v>2</v>
      </c>
      <c r="B11" s="17">
        <v>74</v>
      </c>
      <c r="C11" s="17"/>
      <c r="D11" s="4" t="s">
        <v>22</v>
      </c>
      <c r="E11" s="18" t="s">
        <v>204</v>
      </c>
      <c r="F11" s="18" t="s">
        <v>332</v>
      </c>
      <c r="G11" s="56">
        <f t="shared" si="0"/>
        <v>157</v>
      </c>
      <c r="H11" s="207">
        <v>1</v>
      </c>
      <c r="I11" s="57">
        <f t="shared" si="1"/>
        <v>23</v>
      </c>
      <c r="J11" s="142">
        <v>3</v>
      </c>
      <c r="K11" s="57">
        <f t="shared" si="2"/>
        <v>18</v>
      </c>
      <c r="L11" s="149">
        <v>2</v>
      </c>
      <c r="M11" s="57">
        <f t="shared" si="3"/>
        <v>20</v>
      </c>
      <c r="N11" s="149">
        <v>2</v>
      </c>
      <c r="O11" s="57">
        <f t="shared" si="4"/>
        <v>20</v>
      </c>
      <c r="P11" s="142">
        <v>1</v>
      </c>
      <c r="Q11" s="57">
        <f t="shared" si="5"/>
        <v>23</v>
      </c>
      <c r="R11" s="209">
        <v>1</v>
      </c>
      <c r="S11" s="57">
        <f t="shared" si="6"/>
        <v>23</v>
      </c>
      <c r="T11" s="188"/>
      <c r="U11" s="57">
        <f t="shared" si="7"/>
        <v>0</v>
      </c>
      <c r="V11" s="142">
        <v>2</v>
      </c>
      <c r="W11" s="57">
        <f t="shared" si="8"/>
        <v>20</v>
      </c>
      <c r="X11" s="214">
        <v>8</v>
      </c>
      <c r="Y11" s="57">
        <f t="shared" si="9"/>
        <v>10</v>
      </c>
      <c r="Z11" s="18" t="s">
        <v>33</v>
      </c>
      <c r="AA11" s="28" t="s">
        <v>6</v>
      </c>
      <c r="AB11" s="21" t="s">
        <v>351</v>
      </c>
    </row>
    <row r="12" spans="1:28" ht="15.75">
      <c r="A12" s="218">
        <v>3</v>
      </c>
      <c r="B12" s="4">
        <v>82</v>
      </c>
      <c r="C12" s="4"/>
      <c r="D12" s="4" t="s">
        <v>22</v>
      </c>
      <c r="E12" s="12" t="s">
        <v>253</v>
      </c>
      <c r="F12" s="12" t="s">
        <v>254</v>
      </c>
      <c r="G12" s="56">
        <f t="shared" si="0"/>
        <v>130</v>
      </c>
      <c r="H12" s="207">
        <v>4</v>
      </c>
      <c r="I12" s="57">
        <f t="shared" si="1"/>
        <v>16</v>
      </c>
      <c r="J12" s="142">
        <v>4</v>
      </c>
      <c r="K12" s="57">
        <f t="shared" si="2"/>
        <v>16</v>
      </c>
      <c r="L12" s="142">
        <v>5</v>
      </c>
      <c r="M12" s="57">
        <f t="shared" si="3"/>
        <v>14</v>
      </c>
      <c r="N12" s="149">
        <v>4</v>
      </c>
      <c r="O12" s="57">
        <f t="shared" si="4"/>
        <v>16</v>
      </c>
      <c r="P12" s="142">
        <v>4</v>
      </c>
      <c r="Q12" s="57">
        <f t="shared" si="5"/>
        <v>16</v>
      </c>
      <c r="R12" s="209">
        <v>4</v>
      </c>
      <c r="S12" s="57">
        <f t="shared" si="6"/>
        <v>16</v>
      </c>
      <c r="T12" s="188"/>
      <c r="U12" s="57">
        <f t="shared" si="7"/>
        <v>0</v>
      </c>
      <c r="V12" s="142">
        <v>3</v>
      </c>
      <c r="W12" s="57">
        <f t="shared" si="8"/>
        <v>18</v>
      </c>
      <c r="X12" s="213">
        <v>3</v>
      </c>
      <c r="Y12" s="57">
        <f t="shared" si="9"/>
        <v>18</v>
      </c>
      <c r="Z12" s="12"/>
      <c r="AA12" s="27" t="s">
        <v>5</v>
      </c>
      <c r="AB12" s="21" t="s">
        <v>352</v>
      </c>
    </row>
    <row r="13" spans="1:29" s="121" customFormat="1" ht="15.75">
      <c r="A13" s="25">
        <v>4</v>
      </c>
      <c r="B13" s="4">
        <v>107</v>
      </c>
      <c r="C13" s="4"/>
      <c r="D13" s="4" t="s">
        <v>22</v>
      </c>
      <c r="E13" s="12" t="s">
        <v>127</v>
      </c>
      <c r="F13" s="12" t="s">
        <v>128</v>
      </c>
      <c r="G13" s="56">
        <f t="shared" si="0"/>
        <v>101</v>
      </c>
      <c r="H13" s="208">
        <v>5</v>
      </c>
      <c r="I13" s="57">
        <f t="shared" si="1"/>
        <v>14</v>
      </c>
      <c r="J13" s="128">
        <v>7</v>
      </c>
      <c r="K13" s="57">
        <f t="shared" si="2"/>
        <v>11</v>
      </c>
      <c r="L13" s="148">
        <v>4</v>
      </c>
      <c r="M13" s="57">
        <f t="shared" si="3"/>
        <v>16</v>
      </c>
      <c r="N13" s="149">
        <v>6</v>
      </c>
      <c r="O13" s="57">
        <f t="shared" si="4"/>
        <v>12</v>
      </c>
      <c r="P13" s="142">
        <v>5</v>
      </c>
      <c r="Q13" s="57">
        <f t="shared" si="5"/>
        <v>14</v>
      </c>
      <c r="R13" s="209">
        <v>5</v>
      </c>
      <c r="S13" s="57">
        <f t="shared" si="6"/>
        <v>14</v>
      </c>
      <c r="T13" s="188"/>
      <c r="U13" s="57">
        <f t="shared" si="7"/>
        <v>0</v>
      </c>
      <c r="V13" s="142">
        <v>7</v>
      </c>
      <c r="W13" s="57">
        <f t="shared" si="8"/>
        <v>11</v>
      </c>
      <c r="X13" s="214">
        <v>9</v>
      </c>
      <c r="Y13" s="57">
        <f t="shared" si="9"/>
        <v>9</v>
      </c>
      <c r="Z13" s="12" t="s">
        <v>49</v>
      </c>
      <c r="AA13" s="27" t="s">
        <v>6</v>
      </c>
      <c r="AB13" s="20" t="s">
        <v>368</v>
      </c>
      <c r="AC13" s="8"/>
    </row>
    <row r="14" spans="1:28" ht="15.75">
      <c r="A14" s="25">
        <v>5</v>
      </c>
      <c r="B14" s="4">
        <v>72</v>
      </c>
      <c r="C14" s="4"/>
      <c r="D14" s="4" t="s">
        <v>22</v>
      </c>
      <c r="E14" s="12" t="s">
        <v>171</v>
      </c>
      <c r="F14" s="12" t="s">
        <v>172</v>
      </c>
      <c r="G14" s="56">
        <f t="shared" si="0"/>
        <v>99</v>
      </c>
      <c r="H14" s="207">
        <v>3</v>
      </c>
      <c r="I14" s="57">
        <f t="shared" si="1"/>
        <v>18</v>
      </c>
      <c r="J14" s="142">
        <v>2</v>
      </c>
      <c r="K14" s="57">
        <f t="shared" si="2"/>
        <v>20</v>
      </c>
      <c r="L14" s="148">
        <v>1</v>
      </c>
      <c r="M14" s="57">
        <f t="shared" si="3"/>
        <v>23</v>
      </c>
      <c r="N14" s="149"/>
      <c r="O14" s="57">
        <f t="shared" si="4"/>
        <v>0</v>
      </c>
      <c r="P14" s="142">
        <v>2</v>
      </c>
      <c r="Q14" s="57">
        <f t="shared" si="5"/>
        <v>20</v>
      </c>
      <c r="R14" s="210">
        <v>3</v>
      </c>
      <c r="S14" s="57">
        <f t="shared" si="6"/>
        <v>18</v>
      </c>
      <c r="T14" s="188"/>
      <c r="U14" s="57">
        <f t="shared" si="7"/>
        <v>0</v>
      </c>
      <c r="V14" s="142"/>
      <c r="W14" s="57">
        <f t="shared" si="8"/>
        <v>0</v>
      </c>
      <c r="X14" s="214"/>
      <c r="Y14" s="57">
        <f t="shared" si="9"/>
        <v>0</v>
      </c>
      <c r="Z14" s="18" t="s">
        <v>33</v>
      </c>
      <c r="AA14" s="27"/>
      <c r="AB14" s="21" t="s">
        <v>390</v>
      </c>
    </row>
    <row r="15" spans="1:28" ht="15.75">
      <c r="A15" s="25">
        <v>6</v>
      </c>
      <c r="B15" s="4">
        <v>29</v>
      </c>
      <c r="C15" s="4"/>
      <c r="D15" s="4" t="s">
        <v>22</v>
      </c>
      <c r="E15" s="12" t="s">
        <v>309</v>
      </c>
      <c r="F15" s="12" t="s">
        <v>289</v>
      </c>
      <c r="G15" s="56">
        <f t="shared" si="0"/>
        <v>81</v>
      </c>
      <c r="H15" s="207">
        <v>7</v>
      </c>
      <c r="I15" s="57">
        <f t="shared" si="1"/>
        <v>11</v>
      </c>
      <c r="J15" s="142"/>
      <c r="K15" s="57">
        <f t="shared" si="2"/>
        <v>0</v>
      </c>
      <c r="L15" s="142"/>
      <c r="M15" s="57">
        <f t="shared" si="3"/>
        <v>0</v>
      </c>
      <c r="N15" s="149">
        <v>7</v>
      </c>
      <c r="O15" s="57">
        <f t="shared" si="4"/>
        <v>11</v>
      </c>
      <c r="P15" s="142">
        <v>6</v>
      </c>
      <c r="Q15" s="57">
        <f t="shared" si="5"/>
        <v>12</v>
      </c>
      <c r="R15" s="209">
        <v>7</v>
      </c>
      <c r="S15" s="57">
        <f t="shared" si="6"/>
        <v>11</v>
      </c>
      <c r="T15" s="188"/>
      <c r="U15" s="57">
        <f t="shared" si="7"/>
        <v>0</v>
      </c>
      <c r="V15" s="142">
        <v>4</v>
      </c>
      <c r="W15" s="57">
        <f t="shared" si="8"/>
        <v>16</v>
      </c>
      <c r="X15" s="214">
        <v>2</v>
      </c>
      <c r="Y15" s="57">
        <f t="shared" si="9"/>
        <v>20</v>
      </c>
      <c r="Z15" s="12" t="s">
        <v>33</v>
      </c>
      <c r="AA15" s="27" t="s">
        <v>6</v>
      </c>
      <c r="AB15" s="21"/>
    </row>
    <row r="16" spans="1:28" ht="15.75">
      <c r="A16" s="25">
        <v>6</v>
      </c>
      <c r="B16" s="17">
        <v>21</v>
      </c>
      <c r="C16" s="17"/>
      <c r="D16" s="17" t="s">
        <v>22</v>
      </c>
      <c r="E16" s="18" t="s">
        <v>201</v>
      </c>
      <c r="F16" s="18" t="s">
        <v>331</v>
      </c>
      <c r="G16" s="56">
        <f t="shared" si="0"/>
        <v>81</v>
      </c>
      <c r="H16" s="208">
        <v>9</v>
      </c>
      <c r="I16" s="57">
        <f t="shared" si="1"/>
        <v>9</v>
      </c>
      <c r="J16" s="128">
        <v>5</v>
      </c>
      <c r="K16" s="57">
        <f t="shared" si="2"/>
        <v>14</v>
      </c>
      <c r="L16" s="148">
        <v>7</v>
      </c>
      <c r="M16" s="57">
        <f t="shared" si="3"/>
        <v>11</v>
      </c>
      <c r="N16" s="149">
        <v>8</v>
      </c>
      <c r="O16" s="57">
        <f t="shared" si="4"/>
        <v>10</v>
      </c>
      <c r="P16" s="142">
        <v>7</v>
      </c>
      <c r="Q16" s="57">
        <f t="shared" si="5"/>
        <v>11</v>
      </c>
      <c r="R16" s="210">
        <v>9</v>
      </c>
      <c r="S16" s="57">
        <f t="shared" si="6"/>
        <v>9</v>
      </c>
      <c r="T16" s="192"/>
      <c r="U16" s="57">
        <f t="shared" si="7"/>
        <v>0</v>
      </c>
      <c r="V16" s="130">
        <v>6</v>
      </c>
      <c r="W16" s="57">
        <f t="shared" si="8"/>
        <v>12</v>
      </c>
      <c r="X16" s="213">
        <v>12</v>
      </c>
      <c r="Y16" s="57">
        <f t="shared" si="9"/>
        <v>5</v>
      </c>
      <c r="Z16" s="18" t="s">
        <v>208</v>
      </c>
      <c r="AA16" s="28" t="s">
        <v>6</v>
      </c>
      <c r="AB16" s="21" t="s">
        <v>346</v>
      </c>
    </row>
    <row r="17" spans="1:28" ht="15.75">
      <c r="A17" s="25">
        <v>8</v>
      </c>
      <c r="B17" s="4">
        <v>18</v>
      </c>
      <c r="C17" s="4"/>
      <c r="D17" s="4" t="s">
        <v>22</v>
      </c>
      <c r="E17" s="12" t="s">
        <v>205</v>
      </c>
      <c r="F17" s="12" t="s">
        <v>293</v>
      </c>
      <c r="G17" s="56">
        <f t="shared" si="0"/>
        <v>75</v>
      </c>
      <c r="H17" s="207">
        <v>10</v>
      </c>
      <c r="I17" s="57">
        <f t="shared" si="1"/>
        <v>8</v>
      </c>
      <c r="J17" s="142">
        <v>9</v>
      </c>
      <c r="K17" s="57">
        <f t="shared" si="2"/>
        <v>9</v>
      </c>
      <c r="L17" s="148">
        <v>6</v>
      </c>
      <c r="M17" s="57">
        <f t="shared" si="3"/>
        <v>12</v>
      </c>
      <c r="N17" s="149">
        <v>9</v>
      </c>
      <c r="O17" s="57">
        <f t="shared" si="4"/>
        <v>9</v>
      </c>
      <c r="P17" s="142">
        <v>9</v>
      </c>
      <c r="Q17" s="57">
        <f t="shared" si="5"/>
        <v>9</v>
      </c>
      <c r="R17" s="209">
        <v>10</v>
      </c>
      <c r="S17" s="57">
        <f t="shared" si="6"/>
        <v>8</v>
      </c>
      <c r="T17" s="188"/>
      <c r="U17" s="57">
        <f t="shared" si="7"/>
        <v>0</v>
      </c>
      <c r="V17" s="142">
        <v>11</v>
      </c>
      <c r="W17" s="57">
        <f t="shared" si="8"/>
        <v>6</v>
      </c>
      <c r="X17" s="214">
        <v>5</v>
      </c>
      <c r="Y17" s="57">
        <f t="shared" si="9"/>
        <v>14</v>
      </c>
      <c r="Z17" s="12" t="s">
        <v>294</v>
      </c>
      <c r="AA17" s="27" t="s">
        <v>6</v>
      </c>
      <c r="AB17" s="21" t="s">
        <v>355</v>
      </c>
    </row>
    <row r="18" spans="1:28" ht="15.75">
      <c r="A18" s="25">
        <v>9</v>
      </c>
      <c r="B18" s="4">
        <v>666</v>
      </c>
      <c r="C18" s="4"/>
      <c r="D18" s="4" t="s">
        <v>22</v>
      </c>
      <c r="E18" s="31" t="s">
        <v>60</v>
      </c>
      <c r="F18" s="12" t="s">
        <v>61</v>
      </c>
      <c r="G18" s="56">
        <f t="shared" si="0"/>
        <v>53</v>
      </c>
      <c r="H18" s="208">
        <v>8</v>
      </c>
      <c r="I18" s="57">
        <f t="shared" si="1"/>
        <v>10</v>
      </c>
      <c r="J18" s="128"/>
      <c r="K18" s="57">
        <f t="shared" si="2"/>
        <v>0</v>
      </c>
      <c r="L18" s="148">
        <v>11</v>
      </c>
      <c r="M18" s="57">
        <f t="shared" si="3"/>
        <v>6</v>
      </c>
      <c r="N18" s="149">
        <v>12</v>
      </c>
      <c r="O18" s="57">
        <f t="shared" si="4"/>
        <v>5</v>
      </c>
      <c r="P18" s="142">
        <v>11</v>
      </c>
      <c r="Q18" s="57">
        <f t="shared" si="5"/>
        <v>6</v>
      </c>
      <c r="R18" s="210">
        <v>8</v>
      </c>
      <c r="S18" s="57">
        <f t="shared" si="6"/>
        <v>10</v>
      </c>
      <c r="T18" s="188"/>
      <c r="U18" s="57">
        <f t="shared" si="7"/>
        <v>0</v>
      </c>
      <c r="V18" s="142">
        <v>10</v>
      </c>
      <c r="W18" s="57">
        <f t="shared" si="8"/>
        <v>8</v>
      </c>
      <c r="X18" s="214">
        <v>10</v>
      </c>
      <c r="Y18" s="57">
        <f t="shared" si="9"/>
        <v>8</v>
      </c>
      <c r="Z18" s="12" t="s">
        <v>59</v>
      </c>
      <c r="AA18" s="27" t="s">
        <v>8</v>
      </c>
      <c r="AB18" s="21" t="s">
        <v>376</v>
      </c>
    </row>
    <row r="19" spans="1:28" ht="15.75">
      <c r="A19" s="25">
        <v>10</v>
      </c>
      <c r="B19" s="17">
        <v>28</v>
      </c>
      <c r="C19" s="17"/>
      <c r="D19" s="17" t="s">
        <v>21</v>
      </c>
      <c r="E19" s="18" t="s">
        <v>261</v>
      </c>
      <c r="F19" s="18" t="s">
        <v>262</v>
      </c>
      <c r="G19" s="56">
        <f t="shared" si="0"/>
        <v>52</v>
      </c>
      <c r="H19" s="207">
        <v>6</v>
      </c>
      <c r="I19" s="57">
        <f t="shared" si="1"/>
        <v>12</v>
      </c>
      <c r="J19" s="142">
        <v>10</v>
      </c>
      <c r="K19" s="57">
        <f t="shared" si="2"/>
        <v>8</v>
      </c>
      <c r="L19" s="142">
        <v>8</v>
      </c>
      <c r="M19" s="57">
        <f t="shared" si="3"/>
        <v>10</v>
      </c>
      <c r="N19" s="149"/>
      <c r="O19" s="57">
        <f t="shared" si="4"/>
        <v>0</v>
      </c>
      <c r="P19" s="142">
        <v>8</v>
      </c>
      <c r="Q19" s="57">
        <f t="shared" si="5"/>
        <v>10</v>
      </c>
      <c r="R19" s="209">
        <v>6</v>
      </c>
      <c r="S19" s="57">
        <f t="shared" si="6"/>
        <v>12</v>
      </c>
      <c r="T19" s="188"/>
      <c r="U19" s="57">
        <f t="shared" si="7"/>
        <v>0</v>
      </c>
      <c r="V19" s="142"/>
      <c r="W19" s="57">
        <f t="shared" si="8"/>
        <v>0</v>
      </c>
      <c r="X19" s="214"/>
      <c r="Y19" s="57">
        <f t="shared" si="9"/>
        <v>0</v>
      </c>
      <c r="Z19" s="18" t="s">
        <v>263</v>
      </c>
      <c r="AA19" s="28" t="s">
        <v>6</v>
      </c>
      <c r="AB19" s="21"/>
    </row>
    <row r="20" spans="1:28" ht="15.75">
      <c r="A20" s="25">
        <v>11</v>
      </c>
      <c r="B20" s="17">
        <v>75</v>
      </c>
      <c r="C20" s="17"/>
      <c r="D20" s="4" t="s">
        <v>22</v>
      </c>
      <c r="E20" s="18" t="s">
        <v>205</v>
      </c>
      <c r="F20" s="18" t="s">
        <v>45</v>
      </c>
      <c r="G20" s="56">
        <f t="shared" si="0"/>
        <v>41</v>
      </c>
      <c r="H20" s="208"/>
      <c r="I20" s="57">
        <f t="shared" si="1"/>
        <v>0</v>
      </c>
      <c r="J20" s="128">
        <v>6</v>
      </c>
      <c r="K20" s="57">
        <f t="shared" si="2"/>
        <v>12</v>
      </c>
      <c r="L20" s="142"/>
      <c r="M20" s="57">
        <f t="shared" si="3"/>
        <v>0</v>
      </c>
      <c r="N20" s="149">
        <v>5</v>
      </c>
      <c r="O20" s="57">
        <f t="shared" si="4"/>
        <v>14</v>
      </c>
      <c r="P20" s="142"/>
      <c r="Q20" s="57">
        <f t="shared" si="5"/>
        <v>0</v>
      </c>
      <c r="R20" s="222"/>
      <c r="S20" s="57">
        <f t="shared" si="6"/>
        <v>0</v>
      </c>
      <c r="T20" s="188"/>
      <c r="U20" s="57">
        <f t="shared" si="7"/>
        <v>0</v>
      </c>
      <c r="V20" s="142">
        <v>9</v>
      </c>
      <c r="W20" s="57">
        <f t="shared" si="8"/>
        <v>9</v>
      </c>
      <c r="X20" s="214">
        <v>11</v>
      </c>
      <c r="Y20" s="57">
        <f t="shared" si="9"/>
        <v>6</v>
      </c>
      <c r="Z20" s="18" t="s">
        <v>44</v>
      </c>
      <c r="AA20" s="28" t="s">
        <v>6</v>
      </c>
      <c r="AB20" s="21"/>
    </row>
    <row r="21" spans="1:28" ht="15.75">
      <c r="A21" s="25">
        <v>12</v>
      </c>
      <c r="B21" s="4">
        <v>58</v>
      </c>
      <c r="C21" s="4"/>
      <c r="D21" s="4" t="s">
        <v>22</v>
      </c>
      <c r="E21" s="12" t="s">
        <v>306</v>
      </c>
      <c r="F21" s="12" t="s">
        <v>307</v>
      </c>
      <c r="G21" s="56">
        <f t="shared" si="0"/>
        <v>35</v>
      </c>
      <c r="H21" s="207"/>
      <c r="I21" s="57">
        <f t="shared" si="1"/>
        <v>0</v>
      </c>
      <c r="J21" s="142">
        <v>8</v>
      </c>
      <c r="K21" s="57">
        <f t="shared" si="2"/>
        <v>10</v>
      </c>
      <c r="L21" s="142"/>
      <c r="M21" s="57">
        <f t="shared" si="3"/>
        <v>0</v>
      </c>
      <c r="N21" s="149"/>
      <c r="O21" s="57">
        <f t="shared" si="4"/>
        <v>0</v>
      </c>
      <c r="P21" s="142"/>
      <c r="Q21" s="57">
        <f t="shared" si="5"/>
        <v>0</v>
      </c>
      <c r="R21" s="207"/>
      <c r="S21" s="57">
        <f t="shared" si="6"/>
        <v>0</v>
      </c>
      <c r="T21" s="188"/>
      <c r="U21" s="57">
        <f t="shared" si="7"/>
        <v>0</v>
      </c>
      <c r="V21" s="142">
        <v>5</v>
      </c>
      <c r="W21" s="57">
        <f t="shared" si="8"/>
        <v>14</v>
      </c>
      <c r="X21" s="214">
        <v>7</v>
      </c>
      <c r="Y21" s="57">
        <f t="shared" si="9"/>
        <v>11</v>
      </c>
      <c r="Z21" s="12" t="s">
        <v>308</v>
      </c>
      <c r="AA21" s="27" t="s">
        <v>4</v>
      </c>
      <c r="AB21" s="21"/>
    </row>
    <row r="22" spans="1:28" ht="15.75">
      <c r="A22" s="25">
        <v>13</v>
      </c>
      <c r="B22" s="4">
        <v>94</v>
      </c>
      <c r="C22" s="4"/>
      <c r="D22" s="4" t="s">
        <v>22</v>
      </c>
      <c r="E22" s="12" t="s">
        <v>129</v>
      </c>
      <c r="F22" s="12" t="s">
        <v>180</v>
      </c>
      <c r="G22" s="56">
        <f t="shared" si="0"/>
        <v>26</v>
      </c>
      <c r="H22" s="223"/>
      <c r="I22" s="57">
        <f t="shared" si="1"/>
        <v>0</v>
      </c>
      <c r="J22" s="135"/>
      <c r="K22" s="57">
        <f t="shared" si="2"/>
        <v>0</v>
      </c>
      <c r="L22" s="142"/>
      <c r="M22" s="57">
        <f t="shared" si="3"/>
        <v>0</v>
      </c>
      <c r="N22" s="149">
        <v>3</v>
      </c>
      <c r="O22" s="57">
        <f t="shared" si="4"/>
        <v>18</v>
      </c>
      <c r="P22" s="142">
        <v>10</v>
      </c>
      <c r="Q22" s="57">
        <f t="shared" si="5"/>
        <v>8</v>
      </c>
      <c r="R22" s="222"/>
      <c r="S22" s="57">
        <f t="shared" si="6"/>
        <v>0</v>
      </c>
      <c r="T22" s="188"/>
      <c r="U22" s="57">
        <f t="shared" si="7"/>
        <v>0</v>
      </c>
      <c r="V22" s="142"/>
      <c r="W22" s="57">
        <f t="shared" si="8"/>
        <v>0</v>
      </c>
      <c r="X22" s="214"/>
      <c r="Y22" s="57">
        <f t="shared" si="9"/>
        <v>0</v>
      </c>
      <c r="Z22" s="12"/>
      <c r="AA22" s="27"/>
      <c r="AB22" s="21" t="s">
        <v>338</v>
      </c>
    </row>
    <row r="23" spans="1:29" ht="15.75">
      <c r="A23" s="25">
        <v>14</v>
      </c>
      <c r="B23" s="4">
        <v>935</v>
      </c>
      <c r="C23" s="17"/>
      <c r="D23" s="4" t="s">
        <v>22</v>
      </c>
      <c r="E23" s="31" t="s">
        <v>42</v>
      </c>
      <c r="F23" s="12" t="s">
        <v>57</v>
      </c>
      <c r="G23" s="56">
        <f t="shared" si="0"/>
        <v>25</v>
      </c>
      <c r="H23" s="223"/>
      <c r="I23" s="57">
        <f t="shared" si="1"/>
        <v>0</v>
      </c>
      <c r="J23" s="128">
        <v>12</v>
      </c>
      <c r="K23" s="57">
        <f t="shared" si="2"/>
        <v>5</v>
      </c>
      <c r="L23" s="142"/>
      <c r="M23" s="57">
        <f t="shared" si="3"/>
        <v>0</v>
      </c>
      <c r="N23" s="149">
        <v>10</v>
      </c>
      <c r="O23" s="57">
        <f t="shared" si="4"/>
        <v>8</v>
      </c>
      <c r="P23" s="142"/>
      <c r="Q23" s="57">
        <f t="shared" si="5"/>
        <v>0</v>
      </c>
      <c r="R23" s="222"/>
      <c r="S23" s="57">
        <f t="shared" si="6"/>
        <v>0</v>
      </c>
      <c r="T23" s="188"/>
      <c r="U23" s="57">
        <f t="shared" si="7"/>
        <v>0</v>
      </c>
      <c r="V23" s="142"/>
      <c r="W23" s="57">
        <f t="shared" si="8"/>
        <v>0</v>
      </c>
      <c r="X23" s="214">
        <v>6</v>
      </c>
      <c r="Y23" s="57">
        <f t="shared" si="9"/>
        <v>12</v>
      </c>
      <c r="Z23" s="12" t="s">
        <v>56</v>
      </c>
      <c r="AA23" s="27" t="s">
        <v>5</v>
      </c>
      <c r="AB23" s="21"/>
      <c r="AC23" s="19"/>
    </row>
    <row r="24" spans="1:28" ht="15.75">
      <c r="A24" s="25">
        <v>15</v>
      </c>
      <c r="B24" s="17">
        <v>23</v>
      </c>
      <c r="C24" s="17"/>
      <c r="D24" s="4" t="s">
        <v>22</v>
      </c>
      <c r="E24" s="18" t="s">
        <v>206</v>
      </c>
      <c r="F24" s="18" t="s">
        <v>207</v>
      </c>
      <c r="G24" s="56">
        <f t="shared" si="0"/>
        <v>21</v>
      </c>
      <c r="H24" s="207"/>
      <c r="I24" s="57">
        <f t="shared" si="1"/>
        <v>0</v>
      </c>
      <c r="J24" s="135">
        <v>11</v>
      </c>
      <c r="K24" s="57">
        <f t="shared" si="2"/>
        <v>6</v>
      </c>
      <c r="L24" s="149">
        <v>9</v>
      </c>
      <c r="M24" s="57">
        <f t="shared" si="3"/>
        <v>9</v>
      </c>
      <c r="N24" s="149">
        <v>11</v>
      </c>
      <c r="O24" s="57">
        <f t="shared" si="4"/>
        <v>6</v>
      </c>
      <c r="P24" s="142"/>
      <c r="Q24" s="57">
        <f t="shared" si="5"/>
        <v>0</v>
      </c>
      <c r="R24" s="207"/>
      <c r="S24" s="57">
        <f t="shared" si="6"/>
        <v>0</v>
      </c>
      <c r="T24" s="188"/>
      <c r="U24" s="57">
        <f t="shared" si="7"/>
        <v>0</v>
      </c>
      <c r="V24" s="142"/>
      <c r="W24" s="57">
        <f t="shared" si="8"/>
        <v>0</v>
      </c>
      <c r="X24" s="214"/>
      <c r="Y24" s="57">
        <f t="shared" si="9"/>
        <v>0</v>
      </c>
      <c r="Z24" s="18" t="s">
        <v>209</v>
      </c>
      <c r="AA24" s="28" t="s">
        <v>16</v>
      </c>
      <c r="AB24" s="21"/>
    </row>
    <row r="25" spans="1:28" ht="15.75">
      <c r="A25" s="25">
        <v>16</v>
      </c>
      <c r="B25" s="4">
        <v>5</v>
      </c>
      <c r="C25" s="4"/>
      <c r="D25" s="4" t="s">
        <v>21</v>
      </c>
      <c r="E25" s="12" t="s">
        <v>142</v>
      </c>
      <c r="F25" s="12" t="s">
        <v>48</v>
      </c>
      <c r="G25" s="56">
        <f t="shared" si="0"/>
        <v>16</v>
      </c>
      <c r="H25" s="225"/>
      <c r="I25" s="57">
        <f t="shared" si="1"/>
        <v>0</v>
      </c>
      <c r="J25" s="143"/>
      <c r="K25" s="57">
        <f t="shared" si="2"/>
        <v>0</v>
      </c>
      <c r="L25" s="143"/>
      <c r="M25" s="57">
        <f t="shared" si="3"/>
        <v>0</v>
      </c>
      <c r="N25" s="143"/>
      <c r="O25" s="57">
        <f t="shared" si="4"/>
        <v>0</v>
      </c>
      <c r="P25" s="143"/>
      <c r="Q25" s="57">
        <f t="shared" si="5"/>
        <v>0</v>
      </c>
      <c r="R25" s="225"/>
      <c r="S25" s="57">
        <f t="shared" si="6"/>
        <v>0</v>
      </c>
      <c r="T25" s="188"/>
      <c r="U25" s="57">
        <f t="shared" si="7"/>
        <v>0</v>
      </c>
      <c r="V25" s="143"/>
      <c r="W25" s="57">
        <f t="shared" si="8"/>
        <v>0</v>
      </c>
      <c r="X25" s="213">
        <v>4</v>
      </c>
      <c r="Y25" s="57">
        <f t="shared" si="9"/>
        <v>16</v>
      </c>
      <c r="Z25" s="12"/>
      <c r="AA25" s="27"/>
      <c r="AB25" s="7"/>
    </row>
    <row r="26" spans="1:28" ht="15.75">
      <c r="A26" s="25">
        <v>17</v>
      </c>
      <c r="B26" s="4">
        <v>33</v>
      </c>
      <c r="C26" s="4"/>
      <c r="D26" s="4" t="s">
        <v>22</v>
      </c>
      <c r="E26" s="18" t="s">
        <v>258</v>
      </c>
      <c r="F26" s="18" t="s">
        <v>259</v>
      </c>
      <c r="G26" s="56">
        <f t="shared" si="0"/>
        <v>12</v>
      </c>
      <c r="H26" s="207"/>
      <c r="I26" s="57">
        <f t="shared" si="1"/>
        <v>0</v>
      </c>
      <c r="J26" s="142">
        <v>13</v>
      </c>
      <c r="K26" s="57">
        <f t="shared" si="2"/>
        <v>4</v>
      </c>
      <c r="L26" s="142">
        <v>10</v>
      </c>
      <c r="M26" s="57">
        <f t="shared" si="3"/>
        <v>8</v>
      </c>
      <c r="N26" s="149"/>
      <c r="O26" s="57">
        <f t="shared" si="4"/>
        <v>0</v>
      </c>
      <c r="P26" s="142"/>
      <c r="Q26" s="57">
        <f t="shared" si="5"/>
        <v>0</v>
      </c>
      <c r="R26" s="207"/>
      <c r="S26" s="57">
        <f t="shared" si="6"/>
        <v>0</v>
      </c>
      <c r="T26" s="188"/>
      <c r="U26" s="57">
        <f t="shared" si="7"/>
        <v>0</v>
      </c>
      <c r="V26" s="142"/>
      <c r="W26" s="57">
        <f t="shared" si="8"/>
        <v>0</v>
      </c>
      <c r="X26" s="214"/>
      <c r="Y26" s="57">
        <f t="shared" si="9"/>
        <v>0</v>
      </c>
      <c r="Z26" s="18" t="s">
        <v>260</v>
      </c>
      <c r="AA26" s="28" t="s">
        <v>6</v>
      </c>
      <c r="AB26" s="21"/>
    </row>
    <row r="27" spans="1:28" ht="15.75">
      <c r="A27" s="25">
        <v>18</v>
      </c>
      <c r="B27" s="4">
        <v>88</v>
      </c>
      <c r="C27" s="4"/>
      <c r="D27" s="17" t="s">
        <v>21</v>
      </c>
      <c r="E27" s="18" t="s">
        <v>418</v>
      </c>
      <c r="F27" s="18" t="s">
        <v>419</v>
      </c>
      <c r="G27" s="56">
        <f t="shared" si="0"/>
        <v>10</v>
      </c>
      <c r="H27" s="225"/>
      <c r="I27" s="57">
        <f t="shared" si="1"/>
        <v>0</v>
      </c>
      <c r="J27" s="143"/>
      <c r="K27" s="57">
        <f t="shared" si="2"/>
        <v>0</v>
      </c>
      <c r="L27" s="143"/>
      <c r="M27" s="57">
        <f t="shared" si="3"/>
        <v>0</v>
      </c>
      <c r="N27" s="143"/>
      <c r="O27" s="57">
        <f t="shared" si="4"/>
        <v>0</v>
      </c>
      <c r="P27" s="143"/>
      <c r="Q27" s="57">
        <f t="shared" si="5"/>
        <v>0</v>
      </c>
      <c r="R27" s="225"/>
      <c r="S27" s="57">
        <f t="shared" si="6"/>
        <v>0</v>
      </c>
      <c r="T27" s="188"/>
      <c r="U27" s="57">
        <f t="shared" si="7"/>
        <v>0</v>
      </c>
      <c r="V27" s="148">
        <v>8</v>
      </c>
      <c r="W27" s="57">
        <f t="shared" si="8"/>
        <v>10</v>
      </c>
      <c r="X27" s="214"/>
      <c r="Y27" s="57">
        <f t="shared" si="9"/>
        <v>0</v>
      </c>
      <c r="Z27" s="12"/>
      <c r="AA27" s="27"/>
      <c r="AB27" s="7"/>
    </row>
    <row r="28" spans="1:29" ht="15.75">
      <c r="A28" s="25">
        <v>19</v>
      </c>
      <c r="B28" s="4">
        <v>4</v>
      </c>
      <c r="C28" s="4"/>
      <c r="D28" s="4" t="s">
        <v>21</v>
      </c>
      <c r="E28" s="18" t="s">
        <v>385</v>
      </c>
      <c r="F28" s="18" t="s">
        <v>386</v>
      </c>
      <c r="G28" s="56">
        <f t="shared" si="0"/>
        <v>5</v>
      </c>
      <c r="H28" s="208"/>
      <c r="I28" s="57">
        <f t="shared" si="1"/>
        <v>0</v>
      </c>
      <c r="J28" s="128"/>
      <c r="K28" s="57">
        <f t="shared" si="2"/>
        <v>0</v>
      </c>
      <c r="L28" s="148"/>
      <c r="M28" s="57">
        <f t="shared" si="3"/>
        <v>0</v>
      </c>
      <c r="N28" s="123"/>
      <c r="O28" s="57">
        <f t="shared" si="4"/>
        <v>0</v>
      </c>
      <c r="P28" s="128">
        <v>12</v>
      </c>
      <c r="Q28" s="57">
        <f t="shared" si="5"/>
        <v>5</v>
      </c>
      <c r="R28" s="222"/>
      <c r="S28" s="57">
        <f t="shared" si="6"/>
        <v>0</v>
      </c>
      <c r="T28" s="188"/>
      <c r="U28" s="57">
        <f t="shared" si="7"/>
        <v>0</v>
      </c>
      <c r="V28" s="142"/>
      <c r="W28" s="57">
        <f t="shared" si="8"/>
        <v>0</v>
      </c>
      <c r="X28" s="214"/>
      <c r="Y28" s="57">
        <f t="shared" si="9"/>
        <v>0</v>
      </c>
      <c r="Z28" s="18" t="s">
        <v>159</v>
      </c>
      <c r="AA28" s="27"/>
      <c r="AB28" s="7"/>
      <c r="AC28" s="19"/>
    </row>
    <row r="29" spans="1:28" ht="15.75">
      <c r="A29" s="25">
        <v>19</v>
      </c>
      <c r="B29" s="4">
        <v>143</v>
      </c>
      <c r="C29" s="17"/>
      <c r="D29" s="4" t="s">
        <v>22</v>
      </c>
      <c r="E29" s="18" t="s">
        <v>267</v>
      </c>
      <c r="F29" s="18" t="s">
        <v>142</v>
      </c>
      <c r="G29" s="56">
        <f t="shared" si="0"/>
        <v>5</v>
      </c>
      <c r="H29" s="207"/>
      <c r="I29" s="57">
        <f t="shared" si="1"/>
        <v>0</v>
      </c>
      <c r="J29" s="142"/>
      <c r="K29" s="57">
        <f t="shared" si="2"/>
        <v>0</v>
      </c>
      <c r="L29" s="142">
        <v>12</v>
      </c>
      <c r="M29" s="57">
        <f t="shared" si="3"/>
        <v>5</v>
      </c>
      <c r="N29" s="149"/>
      <c r="O29" s="57">
        <f t="shared" si="4"/>
        <v>0</v>
      </c>
      <c r="P29" s="142"/>
      <c r="Q29" s="57">
        <f t="shared" si="5"/>
        <v>0</v>
      </c>
      <c r="R29" s="207"/>
      <c r="S29" s="57">
        <f t="shared" si="6"/>
        <v>0</v>
      </c>
      <c r="T29" s="188"/>
      <c r="U29" s="57">
        <f t="shared" si="7"/>
        <v>0</v>
      </c>
      <c r="V29" s="142"/>
      <c r="W29" s="57">
        <f t="shared" si="8"/>
        <v>0</v>
      </c>
      <c r="X29" s="214"/>
      <c r="Y29" s="57">
        <f t="shared" si="9"/>
        <v>0</v>
      </c>
      <c r="Z29" s="18" t="s">
        <v>41</v>
      </c>
      <c r="AA29" s="27" t="s">
        <v>6</v>
      </c>
      <c r="AB29" s="21"/>
    </row>
    <row r="30" spans="1:28" ht="15.75">
      <c r="A30" s="25">
        <v>21</v>
      </c>
      <c r="B30" s="4">
        <v>39</v>
      </c>
      <c r="C30" s="4"/>
      <c r="D30" s="4" t="s">
        <v>22</v>
      </c>
      <c r="E30" s="12" t="s">
        <v>214</v>
      </c>
      <c r="F30" s="12" t="s">
        <v>98</v>
      </c>
      <c r="G30" s="56">
        <f t="shared" si="0"/>
        <v>4</v>
      </c>
      <c r="H30" s="207"/>
      <c r="I30" s="57">
        <f t="shared" si="1"/>
        <v>0</v>
      </c>
      <c r="J30" s="142"/>
      <c r="K30" s="57">
        <f t="shared" si="2"/>
        <v>0</v>
      </c>
      <c r="L30" s="142"/>
      <c r="M30" s="57">
        <f t="shared" si="3"/>
        <v>0</v>
      </c>
      <c r="N30" s="149"/>
      <c r="O30" s="57">
        <f t="shared" si="4"/>
        <v>0</v>
      </c>
      <c r="P30" s="142"/>
      <c r="Q30" s="57">
        <f t="shared" si="5"/>
        <v>0</v>
      </c>
      <c r="R30" s="207"/>
      <c r="S30" s="57">
        <f t="shared" si="6"/>
        <v>0</v>
      </c>
      <c r="T30" s="188"/>
      <c r="U30" s="57">
        <f t="shared" si="7"/>
        <v>0</v>
      </c>
      <c r="V30" s="142"/>
      <c r="W30" s="57">
        <f t="shared" si="8"/>
        <v>0</v>
      </c>
      <c r="X30" s="214">
        <v>13</v>
      </c>
      <c r="Y30" s="57">
        <f t="shared" si="9"/>
        <v>4</v>
      </c>
      <c r="Z30" s="12" t="s">
        <v>33</v>
      </c>
      <c r="AA30" s="27" t="s">
        <v>8</v>
      </c>
      <c r="AB30" s="21"/>
    </row>
    <row r="32" spans="1:27" ht="15.75">
      <c r="A32" s="237" t="s">
        <v>437</v>
      </c>
      <c r="B32" s="237"/>
      <c r="C32" s="237"/>
      <c r="D32" s="237"/>
      <c r="E32" s="237"/>
      <c r="F32" s="237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</sheetData>
  <sheetProtection/>
  <mergeCells count="2">
    <mergeCell ref="T4:W4"/>
    <mergeCell ref="A32:F32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&amp;C&amp;24 600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2.140625" style="26" bestFit="1" customWidth="1"/>
    <col min="2" max="2" width="8.7109375" style="2" bestFit="1" customWidth="1"/>
    <col min="3" max="3" width="9.28125" style="2" bestFit="1" customWidth="1"/>
    <col min="4" max="4" width="9.7109375" style="2" bestFit="1" customWidth="1"/>
    <col min="5" max="5" width="13.00390625" style="8" bestFit="1" customWidth="1"/>
    <col min="6" max="6" width="16.28125" style="8" bestFit="1" customWidth="1"/>
    <col min="7" max="7" width="18.421875" style="8" customWidth="1"/>
    <col min="8" max="25" width="7.7109375" style="8" customWidth="1"/>
    <col min="26" max="26" width="15.28125" style="8" bestFit="1" customWidth="1"/>
    <col min="27" max="27" width="11.57421875" style="29" bestFit="1" customWidth="1"/>
    <col min="28" max="28" width="106.28125" style="14" hidden="1" customWidth="1"/>
    <col min="29" max="29" width="0.13671875" style="8" customWidth="1"/>
    <col min="30" max="16384" width="9.140625" style="8" customWidth="1"/>
  </cols>
  <sheetData>
    <row r="1" spans="1:25" ht="15.75">
      <c r="A1" s="47"/>
      <c r="B1" s="47"/>
      <c r="C1" s="50" t="s">
        <v>160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7"/>
      <c r="B2" s="47"/>
      <c r="C2" s="50" t="s">
        <v>161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>
      <c r="A3" s="47"/>
      <c r="B3" s="47"/>
      <c r="C3" s="50" t="s">
        <v>162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"/>
      <c r="Y3" s="45"/>
    </row>
    <row r="4" spans="1:25" ht="15.75">
      <c r="A4" s="12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  <c r="S4" s="45"/>
      <c r="T4" s="233"/>
      <c r="U4" s="233"/>
      <c r="V4" s="233"/>
      <c r="W4" s="233"/>
      <c r="X4" s="45"/>
      <c r="Y4" s="45"/>
    </row>
    <row r="5" spans="1:25" ht="15.75">
      <c r="A5" s="47"/>
      <c r="B5" s="47"/>
      <c r="C5" s="172" t="s">
        <v>448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6"/>
      <c r="P5" s="47"/>
      <c r="Q5" s="47"/>
      <c r="R5" s="45"/>
      <c r="S5" s="45"/>
      <c r="T5" s="45"/>
      <c r="U5" s="45"/>
      <c r="V5" s="156"/>
      <c r="W5" s="45"/>
      <c r="X5" s="156"/>
      <c r="Y5" s="45"/>
    </row>
    <row r="6" spans="1:25" ht="15.75">
      <c r="A6" s="47"/>
      <c r="B6" s="47"/>
      <c r="C6" s="47"/>
      <c r="D6" s="47"/>
      <c r="E6" s="47"/>
      <c r="F6" s="47"/>
      <c r="G6" s="47"/>
      <c r="H6" s="46"/>
      <c r="I6" s="46"/>
      <c r="J6" s="70"/>
      <c r="K6" s="62"/>
      <c r="L6" s="62"/>
      <c r="M6" s="62"/>
      <c r="N6" s="46"/>
      <c r="O6" s="46"/>
      <c r="P6" s="70"/>
      <c r="Q6" s="46"/>
      <c r="R6" s="45"/>
      <c r="S6" s="45"/>
      <c r="T6" s="45"/>
      <c r="U6" s="45"/>
      <c r="V6" s="156"/>
      <c r="W6" s="45"/>
      <c r="X6" s="156"/>
      <c r="Y6" s="45"/>
    </row>
    <row r="7" spans="1:28" ht="31.5">
      <c r="A7" s="15" t="s">
        <v>445</v>
      </c>
      <c r="B7" s="3" t="s">
        <v>15</v>
      </c>
      <c r="C7" s="3" t="s">
        <v>0</v>
      </c>
      <c r="D7" s="3" t="s">
        <v>14</v>
      </c>
      <c r="E7" s="3" t="s">
        <v>27</v>
      </c>
      <c r="F7" s="3" t="s">
        <v>26</v>
      </c>
      <c r="G7" s="3" t="s">
        <v>151</v>
      </c>
      <c r="H7" s="133" t="s">
        <v>273</v>
      </c>
      <c r="I7" s="134"/>
      <c r="J7" s="132" t="s">
        <v>269</v>
      </c>
      <c r="K7" s="134"/>
      <c r="L7" s="133" t="s">
        <v>270</v>
      </c>
      <c r="M7" s="134"/>
      <c r="N7" s="132" t="s">
        <v>271</v>
      </c>
      <c r="O7" s="134"/>
      <c r="P7" s="132" t="s">
        <v>276</v>
      </c>
      <c r="Q7" s="134"/>
      <c r="R7" s="132" t="s">
        <v>273</v>
      </c>
      <c r="S7" s="134"/>
      <c r="T7" s="132" t="s">
        <v>274</v>
      </c>
      <c r="U7" s="134"/>
      <c r="V7" s="132" t="s">
        <v>272</v>
      </c>
      <c r="W7" s="134"/>
      <c r="X7" s="83" t="s">
        <v>277</v>
      </c>
      <c r="Y7" s="84"/>
      <c r="Z7" s="3" t="s">
        <v>28</v>
      </c>
      <c r="AA7" s="24" t="s">
        <v>1</v>
      </c>
      <c r="AB7" s="13" t="s">
        <v>2</v>
      </c>
    </row>
    <row r="8" spans="1:28" ht="15.75">
      <c r="A8" s="97"/>
      <c r="B8" s="98"/>
      <c r="C8" s="98"/>
      <c r="D8" s="98"/>
      <c r="E8" s="98"/>
      <c r="F8" s="98"/>
      <c r="G8" s="99"/>
      <c r="Z8" s="98"/>
      <c r="AA8" s="107"/>
      <c r="AB8" s="109"/>
    </row>
    <row r="9" spans="1:28" ht="15.75">
      <c r="A9" s="15"/>
      <c r="B9" s="3"/>
      <c r="C9" s="3"/>
      <c r="D9" s="3"/>
      <c r="E9" s="3"/>
      <c r="F9" s="3"/>
      <c r="G9" s="1"/>
      <c r="H9" s="57" t="s">
        <v>152</v>
      </c>
      <c r="I9" s="57" t="s">
        <v>153</v>
      </c>
      <c r="J9" s="57" t="s">
        <v>152</v>
      </c>
      <c r="K9" s="57" t="s">
        <v>153</v>
      </c>
      <c r="L9" s="57" t="s">
        <v>152</v>
      </c>
      <c r="M9" s="57" t="s">
        <v>153</v>
      </c>
      <c r="N9" s="57" t="s">
        <v>152</v>
      </c>
      <c r="O9" s="57" t="s">
        <v>153</v>
      </c>
      <c r="P9" s="57" t="s">
        <v>152</v>
      </c>
      <c r="Q9" s="57" t="s">
        <v>153</v>
      </c>
      <c r="R9" s="57" t="s">
        <v>152</v>
      </c>
      <c r="S9" s="57" t="s">
        <v>153</v>
      </c>
      <c r="T9" s="57" t="s">
        <v>152</v>
      </c>
      <c r="U9" s="57" t="s">
        <v>153</v>
      </c>
      <c r="V9" s="57" t="s">
        <v>152</v>
      </c>
      <c r="W9" s="57" t="s">
        <v>153</v>
      </c>
      <c r="X9" s="57" t="s">
        <v>152</v>
      </c>
      <c r="Y9" s="57" t="s">
        <v>153</v>
      </c>
      <c r="Z9" s="7"/>
      <c r="AA9" s="24"/>
      <c r="AB9" s="7"/>
    </row>
    <row r="10" spans="1:28" ht="15.75">
      <c r="A10" s="218">
        <v>1</v>
      </c>
      <c r="B10" s="17">
        <v>22</v>
      </c>
      <c r="C10" s="17"/>
      <c r="D10" s="4" t="s">
        <v>23</v>
      </c>
      <c r="E10" s="18" t="s">
        <v>31</v>
      </c>
      <c r="F10" s="18" t="s">
        <v>47</v>
      </c>
      <c r="G10" s="56">
        <f aca="true" t="shared" si="0" ref="G10:G28">I10+K10+M10+O10+Q10+S10+U10+W10+Y10</f>
        <v>154</v>
      </c>
      <c r="H10" s="223">
        <v>4</v>
      </c>
      <c r="I10" s="57">
        <f aca="true" t="shared" si="1" ref="I10:I28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35">
        <v>1</v>
      </c>
      <c r="K10" s="57">
        <f aca="true" t="shared" si="2" ref="K10:K28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48">
        <v>2</v>
      </c>
      <c r="M10" s="57">
        <f aca="true" t="shared" si="3" ref="M10:M28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23">
        <v>1</v>
      </c>
      <c r="O10" s="57">
        <f aca="true" t="shared" si="4" ref="O10:O28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85">
        <v>8</v>
      </c>
      <c r="Q10" s="57">
        <f aca="true" t="shared" si="5" ref="Q10:Q28">IF($P10=1,23,IF($P10=2,20,IF($P10=3,18,IF($P10=4,16,IF($P10=5,14,IF($P10=6,12,IF($P10=7,11,IF($P10=8,10,0))))))))+IF($P10=9,9,IF($P10=10,8,IF($P10=11,6,IF($P10=12,5,IF($P10=13,4,IF($P10=14,3,IF($P10=15,2,0)))))))+IF($P10=16,1,IF($P10=17,0,0))</f>
        <v>10</v>
      </c>
      <c r="R10" s="210">
        <v>4</v>
      </c>
      <c r="S10" s="57">
        <f aca="true" t="shared" si="6" ref="S10:S28">IF($R10=1,23,IF($R10=2,20,IF($R10=3,18,IF($R10=4,16,IF($R10=5,14,IF($R10=6,12,IF($R10=7,11,IF($R10=8,10,0))))))))+IF($R10=9,9,IF($R10=10,8,IF($R10=11,6,IF($R10=12,5,IF($R10=13,4,IF($R10=14,3,IF($R10=15,2,0)))))))+IF($R10=16,1,IF($R10=17,0,0))</f>
        <v>16</v>
      </c>
      <c r="T10" s="192"/>
      <c r="U10" s="57">
        <f aca="true" t="shared" si="7" ref="U10:U28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8">
        <v>1</v>
      </c>
      <c r="W10" s="57">
        <f aca="true" t="shared" si="8" ref="W10:W25">IF($V10=1,23,IF($V10=2,20,IF($V10=3,18,IF($V10=4,16,IF($V10=5,14,IF($V10=6,12,IF($V10=7,11,IF($V10=8,10,0))))))))+IF($V10=9,9,IF($V10=10,8,IF($V10=11,6,IF($V10=12,5,IF($V10=13,4,IF($V10=14,3,IF($V10=15,2,0)))))))+IF($V10=16,1,IF($V10=17,0,0))</f>
        <v>23</v>
      </c>
      <c r="X10" s="85">
        <v>1</v>
      </c>
      <c r="Y10" s="57">
        <f aca="true" t="shared" si="9" ref="Y10:Y28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8" t="s">
        <v>33</v>
      </c>
      <c r="AA10" s="28" t="s">
        <v>6</v>
      </c>
      <c r="AB10" s="21" t="s">
        <v>371</v>
      </c>
    </row>
    <row r="11" spans="1:28" ht="15.75">
      <c r="A11" s="218">
        <v>2</v>
      </c>
      <c r="B11" s="4">
        <v>124</v>
      </c>
      <c r="C11" s="4"/>
      <c r="D11" s="17" t="s">
        <v>23</v>
      </c>
      <c r="E11" s="1" t="s">
        <v>184</v>
      </c>
      <c r="F11" s="1" t="s">
        <v>185</v>
      </c>
      <c r="G11" s="56">
        <f t="shared" si="0"/>
        <v>138</v>
      </c>
      <c r="H11" s="223">
        <v>1</v>
      </c>
      <c r="I11" s="57">
        <f t="shared" si="1"/>
        <v>23</v>
      </c>
      <c r="J11" s="135"/>
      <c r="K11" s="57">
        <f t="shared" si="2"/>
        <v>0</v>
      </c>
      <c r="L11" s="137">
        <v>3</v>
      </c>
      <c r="M11" s="57">
        <f t="shared" si="3"/>
        <v>18</v>
      </c>
      <c r="N11" s="85">
        <v>2</v>
      </c>
      <c r="O11" s="57">
        <f t="shared" si="4"/>
        <v>20</v>
      </c>
      <c r="P11" s="85">
        <v>3</v>
      </c>
      <c r="Q11" s="57">
        <f t="shared" si="5"/>
        <v>18</v>
      </c>
      <c r="R11" s="226">
        <v>1</v>
      </c>
      <c r="S11" s="57">
        <f t="shared" si="6"/>
        <v>23</v>
      </c>
      <c r="T11" s="192"/>
      <c r="U11" s="57">
        <f t="shared" si="7"/>
        <v>0</v>
      </c>
      <c r="V11" s="137">
        <v>3</v>
      </c>
      <c r="W11" s="57">
        <f t="shared" si="8"/>
        <v>18</v>
      </c>
      <c r="X11" s="85">
        <v>3</v>
      </c>
      <c r="Y11" s="57">
        <f t="shared" si="9"/>
        <v>18</v>
      </c>
      <c r="Z11" s="1" t="s">
        <v>313</v>
      </c>
      <c r="AA11" s="27"/>
      <c r="AB11" s="13"/>
    </row>
    <row r="12" spans="1:28" ht="15.75">
      <c r="A12" s="218">
        <v>3</v>
      </c>
      <c r="B12" s="4">
        <v>51</v>
      </c>
      <c r="C12" s="4"/>
      <c r="D12" s="4" t="s">
        <v>23</v>
      </c>
      <c r="E12" s="1" t="s">
        <v>187</v>
      </c>
      <c r="F12" s="1" t="s">
        <v>48</v>
      </c>
      <c r="G12" s="56">
        <f t="shared" si="0"/>
        <v>118</v>
      </c>
      <c r="H12" s="223">
        <v>2</v>
      </c>
      <c r="I12" s="57">
        <f t="shared" si="1"/>
        <v>20</v>
      </c>
      <c r="J12" s="135">
        <v>4</v>
      </c>
      <c r="K12" s="57">
        <f t="shared" si="2"/>
        <v>16</v>
      </c>
      <c r="L12" s="148">
        <v>5</v>
      </c>
      <c r="M12" s="57">
        <f t="shared" si="3"/>
        <v>14</v>
      </c>
      <c r="N12" s="85"/>
      <c r="O12" s="57">
        <f t="shared" si="4"/>
        <v>0</v>
      </c>
      <c r="P12" s="85">
        <v>2</v>
      </c>
      <c r="Q12" s="57">
        <f t="shared" si="5"/>
        <v>20</v>
      </c>
      <c r="R12" s="227">
        <v>2</v>
      </c>
      <c r="S12" s="57">
        <f t="shared" si="6"/>
        <v>20</v>
      </c>
      <c r="T12" s="192"/>
      <c r="U12" s="57">
        <f t="shared" si="7"/>
        <v>0</v>
      </c>
      <c r="V12" s="148">
        <v>4</v>
      </c>
      <c r="W12" s="57">
        <f t="shared" si="8"/>
        <v>16</v>
      </c>
      <c r="X12" s="85">
        <v>6</v>
      </c>
      <c r="Y12" s="57">
        <f t="shared" si="9"/>
        <v>12</v>
      </c>
      <c r="Z12" s="140" t="s">
        <v>32</v>
      </c>
      <c r="AA12" s="28" t="s">
        <v>323</v>
      </c>
      <c r="AB12" s="20"/>
    </row>
    <row r="13" spans="1:28" ht="15.75">
      <c r="A13" s="25">
        <v>4</v>
      </c>
      <c r="B13" s="4">
        <v>14</v>
      </c>
      <c r="C13" s="17"/>
      <c r="D13" s="17" t="s">
        <v>23</v>
      </c>
      <c r="E13" s="1" t="s">
        <v>62</v>
      </c>
      <c r="F13" s="1" t="s">
        <v>63</v>
      </c>
      <c r="G13" s="56">
        <f t="shared" si="0"/>
        <v>114</v>
      </c>
      <c r="H13" s="208">
        <v>5</v>
      </c>
      <c r="I13" s="57">
        <f t="shared" si="1"/>
        <v>14</v>
      </c>
      <c r="J13" s="128">
        <v>2</v>
      </c>
      <c r="K13" s="57">
        <f t="shared" si="2"/>
        <v>20</v>
      </c>
      <c r="L13" s="148">
        <v>1</v>
      </c>
      <c r="M13" s="57">
        <f t="shared" si="3"/>
        <v>23</v>
      </c>
      <c r="N13" s="123">
        <v>10</v>
      </c>
      <c r="O13" s="57">
        <f t="shared" si="4"/>
        <v>8</v>
      </c>
      <c r="P13" s="120">
        <v>6</v>
      </c>
      <c r="Q13" s="57">
        <f t="shared" si="5"/>
        <v>12</v>
      </c>
      <c r="R13" s="210">
        <v>5</v>
      </c>
      <c r="S13" s="57">
        <f t="shared" si="6"/>
        <v>14</v>
      </c>
      <c r="T13" s="192"/>
      <c r="U13" s="57">
        <f t="shared" si="7"/>
        <v>0</v>
      </c>
      <c r="V13" s="148">
        <v>5</v>
      </c>
      <c r="W13" s="57">
        <f t="shared" si="8"/>
        <v>14</v>
      </c>
      <c r="X13" s="85">
        <v>9</v>
      </c>
      <c r="Y13" s="57">
        <f t="shared" si="9"/>
        <v>9</v>
      </c>
      <c r="Z13" s="1" t="s">
        <v>33</v>
      </c>
      <c r="AA13" s="27" t="s">
        <v>6</v>
      </c>
      <c r="AB13" s="13"/>
    </row>
    <row r="14" spans="1:28" ht="15.75">
      <c r="A14" s="25">
        <v>5</v>
      </c>
      <c r="B14" s="4">
        <v>45</v>
      </c>
      <c r="C14" s="4"/>
      <c r="D14" s="17" t="s">
        <v>23</v>
      </c>
      <c r="E14" s="1" t="s">
        <v>76</v>
      </c>
      <c r="F14" s="1" t="s">
        <v>45</v>
      </c>
      <c r="G14" s="56">
        <f t="shared" si="0"/>
        <v>104</v>
      </c>
      <c r="H14" s="208">
        <v>3</v>
      </c>
      <c r="I14" s="57">
        <f t="shared" si="1"/>
        <v>18</v>
      </c>
      <c r="J14" s="128">
        <v>7</v>
      </c>
      <c r="K14" s="57">
        <f t="shared" si="2"/>
        <v>11</v>
      </c>
      <c r="L14" s="148">
        <v>7</v>
      </c>
      <c r="M14" s="57">
        <f t="shared" si="3"/>
        <v>11</v>
      </c>
      <c r="N14" s="123"/>
      <c r="O14" s="57">
        <f t="shared" si="4"/>
        <v>0</v>
      </c>
      <c r="P14" s="120">
        <v>1</v>
      </c>
      <c r="Q14" s="57">
        <f t="shared" si="5"/>
        <v>23</v>
      </c>
      <c r="R14" s="210">
        <v>3</v>
      </c>
      <c r="S14" s="57">
        <f t="shared" si="6"/>
        <v>18</v>
      </c>
      <c r="T14" s="192"/>
      <c r="U14" s="57">
        <f t="shared" si="7"/>
        <v>0</v>
      </c>
      <c r="V14" s="148">
        <v>6</v>
      </c>
      <c r="W14" s="57">
        <f t="shared" si="8"/>
        <v>12</v>
      </c>
      <c r="X14" s="85">
        <v>7</v>
      </c>
      <c r="Y14" s="57">
        <f t="shared" si="9"/>
        <v>11</v>
      </c>
      <c r="Z14" s="1" t="s">
        <v>44</v>
      </c>
      <c r="AA14" s="27" t="s">
        <v>6</v>
      </c>
      <c r="AB14" s="7"/>
    </row>
    <row r="15" spans="1:28" ht="15.75">
      <c r="A15" s="25">
        <v>6</v>
      </c>
      <c r="B15" s="4">
        <v>55</v>
      </c>
      <c r="C15" s="17"/>
      <c r="D15" s="4" t="s">
        <v>23</v>
      </c>
      <c r="E15" s="1" t="s">
        <v>124</v>
      </c>
      <c r="F15" s="1" t="s">
        <v>78</v>
      </c>
      <c r="G15" s="56">
        <f t="shared" si="0"/>
        <v>97</v>
      </c>
      <c r="H15" s="208">
        <v>6</v>
      </c>
      <c r="I15" s="57">
        <f t="shared" si="1"/>
        <v>12</v>
      </c>
      <c r="J15" s="128">
        <v>6</v>
      </c>
      <c r="K15" s="57">
        <f t="shared" si="2"/>
        <v>12</v>
      </c>
      <c r="L15" s="148">
        <v>6</v>
      </c>
      <c r="M15" s="57">
        <f t="shared" si="3"/>
        <v>12</v>
      </c>
      <c r="N15" s="123">
        <v>5</v>
      </c>
      <c r="O15" s="57">
        <f t="shared" si="4"/>
        <v>14</v>
      </c>
      <c r="P15" s="120">
        <v>7</v>
      </c>
      <c r="Q15" s="57">
        <f t="shared" si="5"/>
        <v>11</v>
      </c>
      <c r="R15" s="210">
        <v>6</v>
      </c>
      <c r="S15" s="57">
        <f t="shared" si="6"/>
        <v>12</v>
      </c>
      <c r="T15" s="192"/>
      <c r="U15" s="57">
        <f t="shared" si="7"/>
        <v>0</v>
      </c>
      <c r="V15" s="148">
        <v>8</v>
      </c>
      <c r="W15" s="57">
        <f t="shared" si="8"/>
        <v>10</v>
      </c>
      <c r="X15" s="85">
        <v>5</v>
      </c>
      <c r="Y15" s="57">
        <f t="shared" si="9"/>
        <v>14</v>
      </c>
      <c r="Z15" s="1" t="s">
        <v>32</v>
      </c>
      <c r="AA15" s="27" t="s">
        <v>6</v>
      </c>
      <c r="AB15" s="13"/>
    </row>
    <row r="16" spans="1:28" ht="15.75">
      <c r="A16" s="25">
        <v>7</v>
      </c>
      <c r="B16" s="4">
        <v>2</v>
      </c>
      <c r="C16" s="17"/>
      <c r="D16" s="4" t="s">
        <v>23</v>
      </c>
      <c r="E16" s="1" t="s">
        <v>120</v>
      </c>
      <c r="F16" s="1" t="s">
        <v>121</v>
      </c>
      <c r="G16" s="56">
        <f t="shared" si="0"/>
        <v>83</v>
      </c>
      <c r="H16" s="224">
        <v>7</v>
      </c>
      <c r="I16" s="57">
        <f t="shared" si="1"/>
        <v>11</v>
      </c>
      <c r="J16" s="128"/>
      <c r="K16" s="57">
        <f t="shared" si="2"/>
        <v>0</v>
      </c>
      <c r="L16" s="148"/>
      <c r="M16" s="57">
        <f t="shared" si="3"/>
        <v>0</v>
      </c>
      <c r="N16" s="123">
        <v>3</v>
      </c>
      <c r="O16" s="57">
        <f t="shared" si="4"/>
        <v>18</v>
      </c>
      <c r="P16" s="120">
        <v>5</v>
      </c>
      <c r="Q16" s="57">
        <f t="shared" si="5"/>
        <v>14</v>
      </c>
      <c r="R16" s="227">
        <v>7</v>
      </c>
      <c r="S16" s="57">
        <f t="shared" si="6"/>
        <v>11</v>
      </c>
      <c r="T16" s="193"/>
      <c r="U16" s="57">
        <f t="shared" si="7"/>
        <v>0</v>
      </c>
      <c r="V16" s="148">
        <v>9</v>
      </c>
      <c r="W16" s="57">
        <f t="shared" si="8"/>
        <v>9</v>
      </c>
      <c r="X16" s="85">
        <v>2</v>
      </c>
      <c r="Y16" s="57">
        <f t="shared" si="9"/>
        <v>20</v>
      </c>
      <c r="Z16" s="1" t="s">
        <v>33</v>
      </c>
      <c r="AA16" s="27" t="s">
        <v>5</v>
      </c>
      <c r="AB16" s="13" t="s">
        <v>334</v>
      </c>
    </row>
    <row r="17" spans="1:28" ht="15.75">
      <c r="A17" s="25">
        <v>8</v>
      </c>
      <c r="B17" s="17">
        <v>111</v>
      </c>
      <c r="C17" s="17"/>
      <c r="D17" s="17" t="s">
        <v>282</v>
      </c>
      <c r="E17" s="18" t="s">
        <v>202</v>
      </c>
      <c r="F17" s="18" t="s">
        <v>203</v>
      </c>
      <c r="G17" s="56">
        <f t="shared" si="0"/>
        <v>81</v>
      </c>
      <c r="H17" s="207">
        <v>8</v>
      </c>
      <c r="I17" s="57">
        <f t="shared" si="1"/>
        <v>10</v>
      </c>
      <c r="J17" s="142">
        <v>5</v>
      </c>
      <c r="K17" s="57">
        <f t="shared" si="2"/>
        <v>14</v>
      </c>
      <c r="L17" s="149">
        <v>12</v>
      </c>
      <c r="M17" s="57">
        <f t="shared" si="3"/>
        <v>5</v>
      </c>
      <c r="N17" s="142">
        <v>6</v>
      </c>
      <c r="O17" s="57">
        <f t="shared" si="4"/>
        <v>12</v>
      </c>
      <c r="P17" s="142">
        <v>13</v>
      </c>
      <c r="Q17" s="57">
        <f t="shared" si="5"/>
        <v>4</v>
      </c>
      <c r="R17" s="209">
        <v>8</v>
      </c>
      <c r="S17" s="57">
        <f t="shared" si="6"/>
        <v>10</v>
      </c>
      <c r="T17" s="188"/>
      <c r="U17" s="57">
        <f t="shared" si="7"/>
        <v>0</v>
      </c>
      <c r="V17" s="149">
        <v>2</v>
      </c>
      <c r="W17" s="57">
        <f t="shared" si="8"/>
        <v>20</v>
      </c>
      <c r="X17" s="142">
        <v>11</v>
      </c>
      <c r="Y17" s="57">
        <f t="shared" si="9"/>
        <v>6</v>
      </c>
      <c r="Z17" s="18" t="s">
        <v>44</v>
      </c>
      <c r="AA17" s="28" t="s">
        <v>6</v>
      </c>
      <c r="AB17" s="21" t="s">
        <v>359</v>
      </c>
    </row>
    <row r="18" spans="1:28" ht="15.75">
      <c r="A18" s="25">
        <v>9</v>
      </c>
      <c r="B18" s="4">
        <v>21</v>
      </c>
      <c r="C18" s="4"/>
      <c r="D18" s="4" t="s">
        <v>23</v>
      </c>
      <c r="E18" s="1" t="s">
        <v>68</v>
      </c>
      <c r="F18" s="1" t="s">
        <v>69</v>
      </c>
      <c r="G18" s="56">
        <f t="shared" si="0"/>
        <v>72</v>
      </c>
      <c r="H18" s="223">
        <v>12</v>
      </c>
      <c r="I18" s="57">
        <f t="shared" si="1"/>
        <v>5</v>
      </c>
      <c r="J18" s="135">
        <v>8</v>
      </c>
      <c r="K18" s="57">
        <f t="shared" si="2"/>
        <v>10</v>
      </c>
      <c r="L18" s="148">
        <v>8</v>
      </c>
      <c r="M18" s="57">
        <f t="shared" si="3"/>
        <v>10</v>
      </c>
      <c r="N18" s="123">
        <v>4</v>
      </c>
      <c r="O18" s="57">
        <f t="shared" si="4"/>
        <v>16</v>
      </c>
      <c r="P18" s="85">
        <v>4</v>
      </c>
      <c r="Q18" s="57">
        <f t="shared" si="5"/>
        <v>16</v>
      </c>
      <c r="R18" s="210">
        <v>12</v>
      </c>
      <c r="S18" s="57">
        <f t="shared" si="6"/>
        <v>5</v>
      </c>
      <c r="T18" s="192"/>
      <c r="U18" s="57">
        <f t="shared" si="7"/>
        <v>0</v>
      </c>
      <c r="V18" s="148">
        <v>11</v>
      </c>
      <c r="W18" s="57">
        <f t="shared" si="8"/>
        <v>6</v>
      </c>
      <c r="X18" s="85">
        <v>13</v>
      </c>
      <c r="Y18" s="57">
        <f t="shared" si="9"/>
        <v>4</v>
      </c>
      <c r="Z18" s="1"/>
      <c r="AA18" s="27"/>
      <c r="AB18" s="13" t="s">
        <v>356</v>
      </c>
    </row>
    <row r="19" spans="1:28" ht="15.75">
      <c r="A19" s="25">
        <v>10</v>
      </c>
      <c r="B19" s="17">
        <v>32</v>
      </c>
      <c r="C19" s="17"/>
      <c r="D19" s="17" t="s">
        <v>23</v>
      </c>
      <c r="E19" s="140" t="s">
        <v>210</v>
      </c>
      <c r="F19" s="140" t="s">
        <v>255</v>
      </c>
      <c r="G19" s="56">
        <f t="shared" si="0"/>
        <v>50</v>
      </c>
      <c r="H19" s="223"/>
      <c r="I19" s="57">
        <f t="shared" si="1"/>
        <v>0</v>
      </c>
      <c r="J19" s="135">
        <v>3</v>
      </c>
      <c r="K19" s="57">
        <f t="shared" si="2"/>
        <v>18</v>
      </c>
      <c r="L19" s="148">
        <v>10</v>
      </c>
      <c r="M19" s="57">
        <f t="shared" si="3"/>
        <v>8</v>
      </c>
      <c r="N19" s="123">
        <v>9</v>
      </c>
      <c r="O19" s="57">
        <f t="shared" si="4"/>
        <v>9</v>
      </c>
      <c r="P19" s="85"/>
      <c r="Q19" s="57">
        <f t="shared" si="5"/>
        <v>0</v>
      </c>
      <c r="R19" s="210"/>
      <c r="S19" s="57">
        <f t="shared" si="6"/>
        <v>0</v>
      </c>
      <c r="T19" s="192"/>
      <c r="U19" s="57">
        <f t="shared" si="7"/>
        <v>0</v>
      </c>
      <c r="V19" s="148">
        <v>12</v>
      </c>
      <c r="W19" s="57">
        <f t="shared" si="8"/>
        <v>5</v>
      </c>
      <c r="X19" s="85">
        <v>8</v>
      </c>
      <c r="Y19" s="57">
        <f t="shared" si="9"/>
        <v>10</v>
      </c>
      <c r="Z19" s="140" t="s">
        <v>223</v>
      </c>
      <c r="AA19" s="28" t="s">
        <v>16</v>
      </c>
      <c r="AB19" s="20" t="s">
        <v>374</v>
      </c>
    </row>
    <row r="20" spans="1:28" ht="15.75">
      <c r="A20" s="25">
        <v>10</v>
      </c>
      <c r="B20" s="4">
        <v>26</v>
      </c>
      <c r="C20" s="17"/>
      <c r="D20" s="4" t="s">
        <v>23</v>
      </c>
      <c r="E20" s="12" t="s">
        <v>74</v>
      </c>
      <c r="F20" s="12" t="s">
        <v>75</v>
      </c>
      <c r="G20" s="56">
        <f t="shared" si="0"/>
        <v>50</v>
      </c>
      <c r="H20" s="208">
        <v>10</v>
      </c>
      <c r="I20" s="57">
        <f t="shared" si="1"/>
        <v>8</v>
      </c>
      <c r="J20" s="128">
        <v>12</v>
      </c>
      <c r="K20" s="57">
        <f t="shared" si="2"/>
        <v>5</v>
      </c>
      <c r="L20" s="148">
        <v>9</v>
      </c>
      <c r="M20" s="57">
        <f t="shared" si="3"/>
        <v>9</v>
      </c>
      <c r="N20" s="123"/>
      <c r="O20" s="57">
        <f t="shared" si="4"/>
        <v>0</v>
      </c>
      <c r="P20" s="120">
        <v>10</v>
      </c>
      <c r="Q20" s="57">
        <f t="shared" si="5"/>
        <v>8</v>
      </c>
      <c r="R20" s="210">
        <v>10</v>
      </c>
      <c r="S20" s="57">
        <f t="shared" si="6"/>
        <v>8</v>
      </c>
      <c r="T20" s="192"/>
      <c r="U20" s="57">
        <f t="shared" si="7"/>
        <v>0</v>
      </c>
      <c r="V20" s="148">
        <v>13</v>
      </c>
      <c r="W20" s="57">
        <f t="shared" si="8"/>
        <v>4</v>
      </c>
      <c r="X20" s="85">
        <v>10</v>
      </c>
      <c r="Y20" s="57">
        <f t="shared" si="9"/>
        <v>8</v>
      </c>
      <c r="Z20" s="12" t="s">
        <v>123</v>
      </c>
      <c r="AA20" s="27" t="s">
        <v>6</v>
      </c>
      <c r="AB20" s="13"/>
    </row>
    <row r="21" spans="1:28" ht="15.75">
      <c r="A21" s="25">
        <v>12</v>
      </c>
      <c r="B21" s="17">
        <v>277</v>
      </c>
      <c r="C21" s="17"/>
      <c r="D21" s="4" t="s">
        <v>23</v>
      </c>
      <c r="E21" s="140" t="s">
        <v>217</v>
      </c>
      <c r="F21" s="140" t="s">
        <v>212</v>
      </c>
      <c r="G21" s="56">
        <f t="shared" si="0"/>
        <v>47</v>
      </c>
      <c r="H21" s="223">
        <v>9</v>
      </c>
      <c r="I21" s="57">
        <f t="shared" si="1"/>
        <v>9</v>
      </c>
      <c r="J21" s="135">
        <v>13</v>
      </c>
      <c r="K21" s="57">
        <f t="shared" si="2"/>
        <v>4</v>
      </c>
      <c r="L21" s="148"/>
      <c r="M21" s="57">
        <f t="shared" si="3"/>
        <v>0</v>
      </c>
      <c r="N21" s="123">
        <v>11</v>
      </c>
      <c r="O21" s="57">
        <f t="shared" si="4"/>
        <v>6</v>
      </c>
      <c r="P21" s="135">
        <v>11</v>
      </c>
      <c r="Q21" s="57">
        <f t="shared" si="5"/>
        <v>6</v>
      </c>
      <c r="R21" s="210">
        <v>9</v>
      </c>
      <c r="S21" s="57">
        <f t="shared" si="6"/>
        <v>9</v>
      </c>
      <c r="T21" s="192"/>
      <c r="U21" s="57">
        <f t="shared" si="7"/>
        <v>0</v>
      </c>
      <c r="V21" s="148">
        <v>10</v>
      </c>
      <c r="W21" s="57">
        <f t="shared" si="8"/>
        <v>8</v>
      </c>
      <c r="X21" s="85">
        <v>12</v>
      </c>
      <c r="Y21" s="57">
        <f t="shared" si="9"/>
        <v>5</v>
      </c>
      <c r="Z21" s="140" t="s">
        <v>213</v>
      </c>
      <c r="AA21" s="28" t="s">
        <v>3</v>
      </c>
      <c r="AB21" s="20" t="s">
        <v>379</v>
      </c>
    </row>
    <row r="22" spans="1:28" ht="15.75">
      <c r="A22" s="25">
        <v>13</v>
      </c>
      <c r="B22" s="17">
        <v>46</v>
      </c>
      <c r="C22" s="17"/>
      <c r="D22" s="4" t="s">
        <v>23</v>
      </c>
      <c r="E22" s="18" t="s">
        <v>50</v>
      </c>
      <c r="F22" s="18" t="s">
        <v>51</v>
      </c>
      <c r="G22" s="56">
        <f t="shared" si="0"/>
        <v>37</v>
      </c>
      <c r="H22" s="223">
        <v>13</v>
      </c>
      <c r="I22" s="57">
        <f t="shared" si="1"/>
        <v>4</v>
      </c>
      <c r="J22" s="135">
        <v>10</v>
      </c>
      <c r="K22" s="57">
        <f t="shared" si="2"/>
        <v>8</v>
      </c>
      <c r="L22" s="148"/>
      <c r="M22" s="57">
        <f t="shared" si="3"/>
        <v>0</v>
      </c>
      <c r="N22" s="123">
        <v>12</v>
      </c>
      <c r="O22" s="57">
        <f t="shared" si="4"/>
        <v>5</v>
      </c>
      <c r="P22" s="85">
        <v>15</v>
      </c>
      <c r="Q22" s="57">
        <f t="shared" si="5"/>
        <v>2</v>
      </c>
      <c r="R22" s="210">
        <v>13</v>
      </c>
      <c r="S22" s="57">
        <f t="shared" si="6"/>
        <v>4</v>
      </c>
      <c r="T22" s="192"/>
      <c r="U22" s="57">
        <f t="shared" si="7"/>
        <v>0</v>
      </c>
      <c r="V22" s="148">
        <v>7</v>
      </c>
      <c r="W22" s="57">
        <f t="shared" si="8"/>
        <v>11</v>
      </c>
      <c r="X22" s="85">
        <v>14</v>
      </c>
      <c r="Y22" s="57">
        <f t="shared" si="9"/>
        <v>3</v>
      </c>
      <c r="Z22" s="18" t="s">
        <v>49</v>
      </c>
      <c r="AA22" s="28" t="s">
        <v>3</v>
      </c>
      <c r="AB22" s="21" t="s">
        <v>375</v>
      </c>
    </row>
    <row r="23" spans="1:28" ht="15.75">
      <c r="A23" s="25">
        <v>14</v>
      </c>
      <c r="B23" s="17">
        <v>36</v>
      </c>
      <c r="C23" s="17"/>
      <c r="D23" s="4" t="s">
        <v>23</v>
      </c>
      <c r="E23" s="32" t="s">
        <v>129</v>
      </c>
      <c r="F23" s="18" t="s">
        <v>130</v>
      </c>
      <c r="G23" s="56">
        <f t="shared" si="0"/>
        <v>31</v>
      </c>
      <c r="H23" s="208">
        <v>11</v>
      </c>
      <c r="I23" s="57">
        <f t="shared" si="1"/>
        <v>6</v>
      </c>
      <c r="J23" s="128"/>
      <c r="K23" s="57">
        <f t="shared" si="2"/>
        <v>0</v>
      </c>
      <c r="L23" s="148"/>
      <c r="M23" s="57">
        <f t="shared" si="3"/>
        <v>0</v>
      </c>
      <c r="N23" s="137">
        <v>8</v>
      </c>
      <c r="O23" s="57">
        <f t="shared" si="4"/>
        <v>10</v>
      </c>
      <c r="P23" s="120">
        <v>9</v>
      </c>
      <c r="Q23" s="57">
        <f t="shared" si="5"/>
        <v>9</v>
      </c>
      <c r="R23" s="210">
        <v>11</v>
      </c>
      <c r="S23" s="57">
        <f t="shared" si="6"/>
        <v>6</v>
      </c>
      <c r="T23" s="192"/>
      <c r="U23" s="57">
        <f t="shared" si="7"/>
        <v>0</v>
      </c>
      <c r="V23" s="148"/>
      <c r="W23" s="57">
        <f t="shared" si="8"/>
        <v>0</v>
      </c>
      <c r="X23" s="85"/>
      <c r="Y23" s="57">
        <f t="shared" si="9"/>
        <v>0</v>
      </c>
      <c r="Z23" s="18" t="s">
        <v>131</v>
      </c>
      <c r="AA23" s="28" t="s">
        <v>5</v>
      </c>
      <c r="AB23" s="20"/>
    </row>
    <row r="24" spans="1:28" ht="15.75">
      <c r="A24" s="25">
        <v>15</v>
      </c>
      <c r="B24" s="4">
        <v>71</v>
      </c>
      <c r="C24" s="4"/>
      <c r="D24" s="4" t="s">
        <v>23</v>
      </c>
      <c r="E24" s="1" t="s">
        <v>231</v>
      </c>
      <c r="F24" s="1" t="s">
        <v>232</v>
      </c>
      <c r="G24" s="56">
        <f t="shared" si="0"/>
        <v>27</v>
      </c>
      <c r="H24" s="223"/>
      <c r="I24" s="57">
        <f t="shared" si="1"/>
        <v>0</v>
      </c>
      <c r="J24" s="135"/>
      <c r="K24" s="57">
        <f t="shared" si="2"/>
        <v>0</v>
      </c>
      <c r="L24" s="137">
        <v>4</v>
      </c>
      <c r="M24" s="57">
        <f t="shared" si="3"/>
        <v>16</v>
      </c>
      <c r="N24" s="85">
        <v>7</v>
      </c>
      <c r="O24" s="57">
        <f t="shared" si="4"/>
        <v>11</v>
      </c>
      <c r="P24" s="85"/>
      <c r="Q24" s="57">
        <f t="shared" si="5"/>
        <v>0</v>
      </c>
      <c r="R24" s="226"/>
      <c r="S24" s="57">
        <f t="shared" si="6"/>
        <v>0</v>
      </c>
      <c r="T24" s="192"/>
      <c r="U24" s="57">
        <f t="shared" si="7"/>
        <v>0</v>
      </c>
      <c r="V24" s="137"/>
      <c r="W24" s="57">
        <f t="shared" si="8"/>
        <v>0</v>
      </c>
      <c r="X24" s="85"/>
      <c r="Y24" s="57">
        <f t="shared" si="9"/>
        <v>0</v>
      </c>
      <c r="Z24" s="1" t="s">
        <v>228</v>
      </c>
      <c r="AA24" s="27" t="s">
        <v>3</v>
      </c>
      <c r="AB24" s="20" t="s">
        <v>384</v>
      </c>
    </row>
    <row r="25" spans="1:28" ht="15.75">
      <c r="A25" s="25">
        <v>16</v>
      </c>
      <c r="B25" s="4">
        <v>95</v>
      </c>
      <c r="C25" s="4"/>
      <c r="D25" s="4" t="s">
        <v>23</v>
      </c>
      <c r="E25" s="1" t="s">
        <v>65</v>
      </c>
      <c r="F25" s="1" t="s">
        <v>122</v>
      </c>
      <c r="G25" s="56">
        <f t="shared" si="0"/>
        <v>17</v>
      </c>
      <c r="H25" s="208"/>
      <c r="I25" s="57">
        <f t="shared" si="1"/>
        <v>0</v>
      </c>
      <c r="J25" s="128">
        <v>11</v>
      </c>
      <c r="K25" s="57">
        <f t="shared" si="2"/>
        <v>6</v>
      </c>
      <c r="L25" s="148">
        <v>11</v>
      </c>
      <c r="M25" s="57">
        <f t="shared" si="3"/>
        <v>6</v>
      </c>
      <c r="N25" s="123"/>
      <c r="O25" s="57">
        <f t="shared" si="4"/>
        <v>0</v>
      </c>
      <c r="P25" s="120">
        <v>12</v>
      </c>
      <c r="Q25" s="57">
        <f t="shared" si="5"/>
        <v>5</v>
      </c>
      <c r="R25" s="210"/>
      <c r="S25" s="57">
        <f t="shared" si="6"/>
        <v>0</v>
      </c>
      <c r="T25" s="192"/>
      <c r="U25" s="57">
        <f t="shared" si="7"/>
        <v>0</v>
      </c>
      <c r="V25" s="148"/>
      <c r="W25" s="57">
        <f t="shared" si="8"/>
        <v>0</v>
      </c>
      <c r="X25" s="85"/>
      <c r="Y25" s="57">
        <f t="shared" si="9"/>
        <v>0</v>
      </c>
      <c r="Z25" s="1" t="s">
        <v>64</v>
      </c>
      <c r="AA25" s="27" t="s">
        <v>6</v>
      </c>
      <c r="AB25" s="13"/>
    </row>
    <row r="26" spans="1:28" ht="15.75">
      <c r="A26" s="25">
        <v>17</v>
      </c>
      <c r="B26" s="4">
        <v>29</v>
      </c>
      <c r="C26" s="4"/>
      <c r="D26" s="4" t="s">
        <v>23</v>
      </c>
      <c r="E26" s="1" t="s">
        <v>245</v>
      </c>
      <c r="F26" s="1" t="s">
        <v>435</v>
      </c>
      <c r="G26" s="56">
        <f t="shared" si="0"/>
        <v>16</v>
      </c>
      <c r="H26" s="219"/>
      <c r="I26" s="57">
        <f t="shared" si="1"/>
        <v>0</v>
      </c>
      <c r="J26" s="141"/>
      <c r="K26" s="57">
        <f t="shared" si="2"/>
        <v>0</v>
      </c>
      <c r="L26" s="141"/>
      <c r="M26" s="57">
        <f t="shared" si="3"/>
        <v>0</v>
      </c>
      <c r="N26" s="141"/>
      <c r="O26" s="57">
        <f t="shared" si="4"/>
        <v>0</v>
      </c>
      <c r="P26" s="141"/>
      <c r="Q26" s="57">
        <f t="shared" si="5"/>
        <v>0</v>
      </c>
      <c r="R26" s="219"/>
      <c r="S26" s="57">
        <f t="shared" si="6"/>
        <v>0</v>
      </c>
      <c r="T26" s="191"/>
      <c r="U26" s="57">
        <f t="shared" si="7"/>
        <v>0</v>
      </c>
      <c r="V26" s="141"/>
      <c r="W26" s="1"/>
      <c r="X26" s="85">
        <v>4</v>
      </c>
      <c r="Y26" s="57">
        <f t="shared" si="9"/>
        <v>16</v>
      </c>
      <c r="Z26" s="1"/>
      <c r="AA26" s="27"/>
      <c r="AB26" s="13"/>
    </row>
    <row r="27" spans="1:28" ht="15.75">
      <c r="A27" s="25">
        <v>18</v>
      </c>
      <c r="B27" s="147">
        <v>12</v>
      </c>
      <c r="C27" s="4"/>
      <c r="D27" s="4" t="s">
        <v>23</v>
      </c>
      <c r="E27" s="12" t="s">
        <v>109</v>
      </c>
      <c r="F27" s="12" t="s">
        <v>105</v>
      </c>
      <c r="G27" s="56">
        <f t="shared" si="0"/>
        <v>9</v>
      </c>
      <c r="H27" s="223"/>
      <c r="I27" s="57">
        <f t="shared" si="1"/>
        <v>0</v>
      </c>
      <c r="J27" s="135">
        <v>9</v>
      </c>
      <c r="K27" s="57">
        <f t="shared" si="2"/>
        <v>9</v>
      </c>
      <c r="L27" s="148"/>
      <c r="M27" s="57">
        <f t="shared" si="3"/>
        <v>0</v>
      </c>
      <c r="N27" s="123"/>
      <c r="O27" s="57">
        <f t="shared" si="4"/>
        <v>0</v>
      </c>
      <c r="P27" s="120"/>
      <c r="Q27" s="57">
        <f t="shared" si="5"/>
        <v>0</v>
      </c>
      <c r="R27" s="210"/>
      <c r="S27" s="57">
        <f t="shared" si="6"/>
        <v>0</v>
      </c>
      <c r="T27" s="192"/>
      <c r="U27" s="57">
        <f t="shared" si="7"/>
        <v>0</v>
      </c>
      <c r="V27" s="148"/>
      <c r="W27" s="57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85"/>
      <c r="Y27" s="57">
        <f t="shared" si="9"/>
        <v>0</v>
      </c>
      <c r="Z27" s="12" t="s">
        <v>104</v>
      </c>
      <c r="AA27" s="27" t="s">
        <v>10</v>
      </c>
      <c r="AB27" s="7"/>
    </row>
    <row r="28" spans="1:28" ht="15.75">
      <c r="A28" s="25">
        <v>19</v>
      </c>
      <c r="B28" s="4">
        <v>47</v>
      </c>
      <c r="C28" s="4"/>
      <c r="D28" s="4" t="s">
        <v>225</v>
      </c>
      <c r="E28" s="1" t="s">
        <v>136</v>
      </c>
      <c r="F28" s="1" t="s">
        <v>252</v>
      </c>
      <c r="G28" s="56">
        <f t="shared" si="0"/>
        <v>3</v>
      </c>
      <c r="H28" s="223"/>
      <c r="I28" s="57">
        <f t="shared" si="1"/>
        <v>0</v>
      </c>
      <c r="J28" s="141"/>
      <c r="K28" s="57">
        <f t="shared" si="2"/>
        <v>0</v>
      </c>
      <c r="L28" s="141"/>
      <c r="M28" s="57">
        <f t="shared" si="3"/>
        <v>0</v>
      </c>
      <c r="N28" s="141"/>
      <c r="O28" s="57">
        <f t="shared" si="4"/>
        <v>0</v>
      </c>
      <c r="P28" s="142">
        <v>14</v>
      </c>
      <c r="Q28" s="57">
        <f t="shared" si="5"/>
        <v>3</v>
      </c>
      <c r="R28" s="228"/>
      <c r="S28" s="57">
        <f t="shared" si="6"/>
        <v>0</v>
      </c>
      <c r="T28" s="191"/>
      <c r="U28" s="57">
        <f t="shared" si="7"/>
        <v>0</v>
      </c>
      <c r="V28" s="149"/>
      <c r="W28" s="57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85"/>
      <c r="Y28" s="57">
        <f t="shared" si="9"/>
        <v>0</v>
      </c>
      <c r="Z28" s="140" t="s">
        <v>159</v>
      </c>
      <c r="AA28" s="27" t="s">
        <v>6</v>
      </c>
      <c r="AB28" s="13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5" r:id="rId1"/>
  <headerFooter alignWithMargins="0">
    <oddHeader>&amp;C&amp;24 450 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Johnston</dc:creator>
  <cp:keywords/>
  <dc:description/>
  <cp:lastModifiedBy>Jafo</cp:lastModifiedBy>
  <cp:lastPrinted>2010-07-17T22:12:28Z</cp:lastPrinted>
  <dcterms:created xsi:type="dcterms:W3CDTF">2006-07-06T17:38:49Z</dcterms:created>
  <dcterms:modified xsi:type="dcterms:W3CDTF">2011-09-11T19:36:28Z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