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C55EEC7-96D0-4186-A374-2998ED5CE9AC}" xr6:coauthVersionLast="47" xr6:coauthVersionMax="47" xr10:uidLastSave="{00000000-0000-0000-0000-000000000000}"/>
  <bookViews>
    <workbookView xWindow="-120" yWindow="-120" windowWidth="20730" windowHeight="11160" firstSheet="7" activeTab="8" xr2:uid="{00000000-000D-0000-FFFF-FFFF00000000}"/>
  </bookViews>
  <sheets>
    <sheet name="Production ATV" sheetId="16" r:id="rId1"/>
    <sheet name="Open ATV" sheetId="18" r:id="rId2"/>
    <sheet name="50cc Shaft" sheetId="11" r:id="rId3"/>
    <sheet name="50cc Chain" sheetId="1" r:id="rId4"/>
    <sheet name="Youth ATV" sheetId="17" r:id="rId5"/>
    <sheet name="65CC" sheetId="2" r:id="rId6"/>
    <sheet name="85CC" sheetId="3" r:id="rId7"/>
    <sheet name="Youth" sheetId="15" r:id="rId8"/>
    <sheet name="450 NOV" sheetId="4" r:id="rId9"/>
    <sheet name="Open NOV" sheetId="5" r:id="rId10"/>
    <sheet name="450 INT" sheetId="6" r:id="rId11"/>
    <sheet name="OPEN INT" sheetId="7" r:id="rId12"/>
    <sheet name="450 EXP" sheetId="8" r:id="rId13"/>
    <sheet name="OPEN EXP" sheetId="9" r:id="rId14"/>
    <sheet name="VET +40" sheetId="10" r:id="rId15"/>
    <sheet name="Vintage Lights" sheetId="19" r:id="rId16"/>
    <sheet name="Vintage Open" sheetId="20" r:id="rId17"/>
    <sheet name="Speedway - D2" sheetId="22" r:id="rId18"/>
    <sheet name="Speedway Karts" sheetId="12" r:id="rId19"/>
    <sheet name="750 Exp" sheetId="13" r:id="rId20"/>
    <sheet name="POINT VALUES" sheetId="14" r:id="rId21"/>
  </sheets>
  <definedNames>
    <definedName name="_xlnm.Print_Area" localSheetId="3">'50cc Chain'!$A$1:$AB$11</definedName>
    <definedName name="Z_5892B865_DC53_4347_842E_FA0A062CE8D1_.wvu.PrintArea" localSheetId="3" hidden="1">'50cc Chain'!$A$1:$AB$11</definedName>
    <definedName name="Z_5892B865_DC53_4347_842E_FA0A062CE8D1_.wvu.Rows" localSheetId="19" hidden="1">'750 Exp'!#REF!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3" l="1"/>
  <c r="G27" i="20"/>
  <c r="AA31" i="7"/>
  <c r="Y31" i="7"/>
  <c r="W31" i="7"/>
  <c r="U31" i="7"/>
  <c r="S31" i="7"/>
  <c r="Q31" i="7"/>
  <c r="O31" i="7"/>
  <c r="M31" i="7"/>
  <c r="K31" i="7"/>
  <c r="I31" i="7"/>
  <c r="AA26" i="4"/>
  <c r="AA28" i="4"/>
  <c r="AA30" i="4"/>
  <c r="AA39" i="4"/>
  <c r="Y26" i="4"/>
  <c r="Y28" i="4"/>
  <c r="Y30" i="4"/>
  <c r="Y39" i="4"/>
  <c r="W26" i="4"/>
  <c r="W28" i="4"/>
  <c r="W30" i="4"/>
  <c r="W39" i="4"/>
  <c r="U26" i="4"/>
  <c r="U28" i="4"/>
  <c r="U30" i="4"/>
  <c r="U39" i="4"/>
  <c r="S26" i="4"/>
  <c r="S28" i="4"/>
  <c r="S30" i="4"/>
  <c r="S39" i="4"/>
  <c r="Q26" i="4"/>
  <c r="Q28" i="4"/>
  <c r="Q30" i="4"/>
  <c r="Q39" i="4"/>
  <c r="O26" i="4"/>
  <c r="O28" i="4"/>
  <c r="O30" i="4"/>
  <c r="O39" i="4"/>
  <c r="M26" i="4"/>
  <c r="M28" i="4"/>
  <c r="M30" i="4"/>
  <c r="M39" i="4"/>
  <c r="K26" i="4"/>
  <c r="K28" i="4"/>
  <c r="K30" i="4"/>
  <c r="K39" i="4"/>
  <c r="I26" i="4"/>
  <c r="I28" i="4"/>
  <c r="I30" i="4"/>
  <c r="I39" i="4"/>
  <c r="G26" i="4"/>
  <c r="G28" i="4"/>
  <c r="I17" i="11"/>
  <c r="K17" i="11"/>
  <c r="M17" i="11"/>
  <c r="O17" i="11"/>
  <c r="Q17" i="11"/>
  <c r="S17" i="11"/>
  <c r="U17" i="11"/>
  <c r="W17" i="11"/>
  <c r="Y17" i="11"/>
  <c r="AA17" i="11"/>
  <c r="I18" i="11"/>
  <c r="K18" i="11"/>
  <c r="M18" i="11"/>
  <c r="O18" i="11"/>
  <c r="Q18" i="11"/>
  <c r="S18" i="11"/>
  <c r="U18" i="11"/>
  <c r="W18" i="11"/>
  <c r="Y18" i="11"/>
  <c r="AA18" i="11"/>
  <c r="I19" i="11"/>
  <c r="K19" i="11"/>
  <c r="M19" i="11"/>
  <c r="O19" i="11"/>
  <c r="Q19" i="11"/>
  <c r="S19" i="11"/>
  <c r="U19" i="11"/>
  <c r="W19" i="11"/>
  <c r="Y19" i="11"/>
  <c r="AA19" i="11"/>
  <c r="I20" i="11"/>
  <c r="K20" i="11"/>
  <c r="M20" i="11"/>
  <c r="O20" i="11"/>
  <c r="Q20" i="11"/>
  <c r="S20" i="11"/>
  <c r="U20" i="11"/>
  <c r="W20" i="11"/>
  <c r="Y20" i="11"/>
  <c r="AA20" i="11"/>
  <c r="I21" i="11"/>
  <c r="K21" i="11"/>
  <c r="M21" i="11"/>
  <c r="O21" i="11"/>
  <c r="Q21" i="11"/>
  <c r="S21" i="11"/>
  <c r="U21" i="11"/>
  <c r="W21" i="11"/>
  <c r="Y21" i="11"/>
  <c r="AA21" i="11"/>
  <c r="I17" i="12"/>
  <c r="K17" i="12"/>
  <c r="M17" i="12"/>
  <c r="O17" i="12"/>
  <c r="Q17" i="12"/>
  <c r="S17" i="12"/>
  <c r="U17" i="12"/>
  <c r="W17" i="12"/>
  <c r="Y17" i="12"/>
  <c r="AA17" i="12"/>
  <c r="I18" i="12"/>
  <c r="K18" i="12"/>
  <c r="M18" i="12"/>
  <c r="O18" i="12"/>
  <c r="Q18" i="12"/>
  <c r="S18" i="12"/>
  <c r="U18" i="12"/>
  <c r="W18" i="12"/>
  <c r="Y18" i="12"/>
  <c r="AA18" i="12"/>
  <c r="I19" i="12"/>
  <c r="K19" i="12"/>
  <c r="M19" i="12"/>
  <c r="O19" i="12"/>
  <c r="Q19" i="12"/>
  <c r="S19" i="12"/>
  <c r="U19" i="12"/>
  <c r="W19" i="12"/>
  <c r="Y19" i="12"/>
  <c r="AA19" i="12"/>
  <c r="I20" i="12"/>
  <c r="K20" i="12"/>
  <c r="M20" i="12"/>
  <c r="O20" i="12"/>
  <c r="Q20" i="12"/>
  <c r="S20" i="12"/>
  <c r="U20" i="12"/>
  <c r="W20" i="12"/>
  <c r="Y20" i="12"/>
  <c r="AA20" i="12"/>
  <c r="I19" i="20"/>
  <c r="K19" i="20"/>
  <c r="M19" i="20"/>
  <c r="O19" i="20"/>
  <c r="Q19" i="20"/>
  <c r="S19" i="20"/>
  <c r="U19" i="20"/>
  <c r="W19" i="20"/>
  <c r="Y19" i="20"/>
  <c r="AA19" i="20"/>
  <c r="I18" i="20"/>
  <c r="K18" i="20"/>
  <c r="M18" i="20"/>
  <c r="O18" i="20"/>
  <c r="Q18" i="20"/>
  <c r="S18" i="20"/>
  <c r="U18" i="20"/>
  <c r="W18" i="20"/>
  <c r="Y18" i="20"/>
  <c r="AA18" i="20"/>
  <c r="I27" i="20"/>
  <c r="K27" i="20"/>
  <c r="M27" i="20"/>
  <c r="O27" i="20"/>
  <c r="Q27" i="20"/>
  <c r="S27" i="20"/>
  <c r="U27" i="20"/>
  <c r="W27" i="20"/>
  <c r="Y27" i="20"/>
  <c r="AA27" i="20"/>
  <c r="I28" i="20"/>
  <c r="K28" i="20"/>
  <c r="M28" i="20"/>
  <c r="O28" i="20"/>
  <c r="Q28" i="20"/>
  <c r="S28" i="20"/>
  <c r="U28" i="20"/>
  <c r="W28" i="20"/>
  <c r="Y28" i="20"/>
  <c r="AA28" i="20"/>
  <c r="I29" i="20"/>
  <c r="K29" i="20"/>
  <c r="M29" i="20"/>
  <c r="O29" i="20"/>
  <c r="Q29" i="20"/>
  <c r="S29" i="20"/>
  <c r="U29" i="20"/>
  <c r="W29" i="20"/>
  <c r="Y29" i="20"/>
  <c r="AA29" i="20"/>
  <c r="I30" i="20"/>
  <c r="K30" i="20"/>
  <c r="M30" i="20"/>
  <c r="O30" i="20"/>
  <c r="Q30" i="20"/>
  <c r="S30" i="20"/>
  <c r="U30" i="20"/>
  <c r="W30" i="20"/>
  <c r="Y30" i="20"/>
  <c r="AA30" i="20"/>
  <c r="I19" i="19"/>
  <c r="K19" i="19"/>
  <c r="M19" i="19"/>
  <c r="O19" i="19"/>
  <c r="Q19" i="19"/>
  <c r="S19" i="19"/>
  <c r="U19" i="19"/>
  <c r="W19" i="19"/>
  <c r="Y19" i="19"/>
  <c r="AA19" i="19"/>
  <c r="I22" i="19"/>
  <c r="K22" i="19"/>
  <c r="M22" i="19"/>
  <c r="O22" i="19"/>
  <c r="Q22" i="19"/>
  <c r="S22" i="19"/>
  <c r="U22" i="19"/>
  <c r="W22" i="19"/>
  <c r="Y22" i="19"/>
  <c r="AA22" i="19"/>
  <c r="I23" i="19"/>
  <c r="K23" i="19"/>
  <c r="M23" i="19"/>
  <c r="O23" i="19"/>
  <c r="Q23" i="19"/>
  <c r="S23" i="19"/>
  <c r="U23" i="19"/>
  <c r="W23" i="19"/>
  <c r="Y23" i="19"/>
  <c r="AA23" i="19"/>
  <c r="I14" i="19"/>
  <c r="K14" i="19"/>
  <c r="M14" i="19"/>
  <c r="O14" i="19"/>
  <c r="Q14" i="19"/>
  <c r="S14" i="19"/>
  <c r="U14" i="19"/>
  <c r="W14" i="19"/>
  <c r="Y14" i="19"/>
  <c r="AA14" i="19"/>
  <c r="I16" i="19"/>
  <c r="K16" i="19"/>
  <c r="M16" i="19"/>
  <c r="O16" i="19"/>
  <c r="Q16" i="19"/>
  <c r="S16" i="19"/>
  <c r="U16" i="19"/>
  <c r="W16" i="19"/>
  <c r="Y16" i="19"/>
  <c r="AA16" i="19"/>
  <c r="I20" i="19"/>
  <c r="K20" i="19"/>
  <c r="M20" i="19"/>
  <c r="O20" i="19"/>
  <c r="Q20" i="19"/>
  <c r="S20" i="19"/>
  <c r="U20" i="19"/>
  <c r="W20" i="19"/>
  <c r="Y20" i="19"/>
  <c r="AA20" i="19"/>
  <c r="I24" i="19"/>
  <c r="K24" i="19"/>
  <c r="M24" i="19"/>
  <c r="O24" i="19"/>
  <c r="Q24" i="19"/>
  <c r="S24" i="19"/>
  <c r="U24" i="19"/>
  <c r="W24" i="19"/>
  <c r="Y24" i="19"/>
  <c r="AA24" i="19"/>
  <c r="I25" i="19"/>
  <c r="K25" i="19"/>
  <c r="M25" i="19"/>
  <c r="O25" i="19"/>
  <c r="Q25" i="19"/>
  <c r="S25" i="19"/>
  <c r="U25" i="19"/>
  <c r="W25" i="19"/>
  <c r="Y25" i="19"/>
  <c r="AA25" i="19"/>
  <c r="I26" i="19"/>
  <c r="K26" i="19"/>
  <c r="M26" i="19"/>
  <c r="O26" i="19"/>
  <c r="Q26" i="19"/>
  <c r="S26" i="19"/>
  <c r="U26" i="19"/>
  <c r="W26" i="19"/>
  <c r="Y26" i="19"/>
  <c r="AA26" i="19"/>
  <c r="I27" i="19"/>
  <c r="K27" i="19"/>
  <c r="M27" i="19"/>
  <c r="O27" i="19"/>
  <c r="Q27" i="19"/>
  <c r="S27" i="19"/>
  <c r="U27" i="19"/>
  <c r="W27" i="19"/>
  <c r="Y27" i="19"/>
  <c r="AA27" i="19"/>
  <c r="I20" i="10"/>
  <c r="K20" i="10"/>
  <c r="M20" i="10"/>
  <c r="O20" i="10"/>
  <c r="Q20" i="10"/>
  <c r="S20" i="10"/>
  <c r="U20" i="10"/>
  <c r="W20" i="10"/>
  <c r="Y20" i="10"/>
  <c r="AA20" i="10"/>
  <c r="I18" i="10"/>
  <c r="K18" i="10"/>
  <c r="M18" i="10"/>
  <c r="O18" i="10"/>
  <c r="Q18" i="10"/>
  <c r="S18" i="10"/>
  <c r="U18" i="10"/>
  <c r="W18" i="10"/>
  <c r="Y18" i="10"/>
  <c r="AA18" i="10"/>
  <c r="I33" i="10"/>
  <c r="K33" i="10"/>
  <c r="M33" i="10"/>
  <c r="O33" i="10"/>
  <c r="Q33" i="10"/>
  <c r="S33" i="10"/>
  <c r="U33" i="10"/>
  <c r="W33" i="10"/>
  <c r="Y33" i="10"/>
  <c r="AA33" i="10"/>
  <c r="I34" i="10"/>
  <c r="K34" i="10"/>
  <c r="M34" i="10"/>
  <c r="O34" i="10"/>
  <c r="Q34" i="10"/>
  <c r="S34" i="10"/>
  <c r="U34" i="10"/>
  <c r="W34" i="10"/>
  <c r="Y34" i="10"/>
  <c r="AA34" i="10"/>
  <c r="I34" i="7"/>
  <c r="K34" i="7"/>
  <c r="M34" i="7"/>
  <c r="O34" i="7"/>
  <c r="Q34" i="7"/>
  <c r="S34" i="7"/>
  <c r="U34" i="7"/>
  <c r="W34" i="7"/>
  <c r="Y34" i="7"/>
  <c r="AA34" i="7"/>
  <c r="I35" i="7"/>
  <c r="K35" i="7"/>
  <c r="M35" i="7"/>
  <c r="O35" i="7"/>
  <c r="Q35" i="7"/>
  <c r="S35" i="7"/>
  <c r="U35" i="7"/>
  <c r="W35" i="7"/>
  <c r="Y35" i="7"/>
  <c r="AA35" i="7"/>
  <c r="I36" i="7"/>
  <c r="K36" i="7"/>
  <c r="M36" i="7"/>
  <c r="O36" i="7"/>
  <c r="Q36" i="7"/>
  <c r="S36" i="7"/>
  <c r="U36" i="7"/>
  <c r="W36" i="7"/>
  <c r="Y36" i="7"/>
  <c r="AA36" i="7"/>
  <c r="I29" i="5"/>
  <c r="K29" i="5"/>
  <c r="M29" i="5"/>
  <c r="O29" i="5"/>
  <c r="Q29" i="5"/>
  <c r="S29" i="5"/>
  <c r="U29" i="5"/>
  <c r="W29" i="5"/>
  <c r="Y29" i="5"/>
  <c r="AA29" i="5"/>
  <c r="I34" i="5"/>
  <c r="K34" i="5"/>
  <c r="M34" i="5"/>
  <c r="O34" i="5"/>
  <c r="Q34" i="5"/>
  <c r="S34" i="5"/>
  <c r="U34" i="5"/>
  <c r="W34" i="5"/>
  <c r="Y34" i="5"/>
  <c r="AA34" i="5"/>
  <c r="I22" i="5"/>
  <c r="K22" i="5"/>
  <c r="M22" i="5"/>
  <c r="O22" i="5"/>
  <c r="Q22" i="5"/>
  <c r="S22" i="5"/>
  <c r="U22" i="5"/>
  <c r="W22" i="5"/>
  <c r="Y22" i="5"/>
  <c r="AA22" i="5"/>
  <c r="I31" i="5"/>
  <c r="K31" i="5"/>
  <c r="M31" i="5"/>
  <c r="O31" i="5"/>
  <c r="Q31" i="5"/>
  <c r="S31" i="5"/>
  <c r="U31" i="5"/>
  <c r="W31" i="5"/>
  <c r="Y31" i="5"/>
  <c r="AA31" i="5"/>
  <c r="I32" i="4"/>
  <c r="K32" i="4"/>
  <c r="M32" i="4"/>
  <c r="O32" i="4"/>
  <c r="Q32" i="4"/>
  <c r="S32" i="4"/>
  <c r="U32" i="4"/>
  <c r="W32" i="4"/>
  <c r="Y32" i="4"/>
  <c r="AA32" i="4"/>
  <c r="I31" i="4"/>
  <c r="K31" i="4"/>
  <c r="M31" i="4"/>
  <c r="O31" i="4"/>
  <c r="Q31" i="4"/>
  <c r="S31" i="4"/>
  <c r="U31" i="4"/>
  <c r="W31" i="4"/>
  <c r="Y31" i="4"/>
  <c r="AA31" i="4"/>
  <c r="I25" i="4"/>
  <c r="K25" i="4"/>
  <c r="M25" i="4"/>
  <c r="O25" i="4"/>
  <c r="Q25" i="4"/>
  <c r="S25" i="4"/>
  <c r="U25" i="4"/>
  <c r="W25" i="4"/>
  <c r="Y25" i="4"/>
  <c r="AA25" i="4"/>
  <c r="S10" i="1"/>
  <c r="S9" i="1"/>
  <c r="S12" i="1"/>
  <c r="S13" i="1"/>
  <c r="S14" i="1"/>
  <c r="S15" i="1"/>
  <c r="S19" i="1"/>
  <c r="S20" i="1"/>
  <c r="S21" i="1"/>
  <c r="S22" i="1"/>
  <c r="S23" i="1"/>
  <c r="S24" i="1"/>
  <c r="S25" i="1"/>
  <c r="S16" i="1"/>
  <c r="S18" i="1"/>
  <c r="I16" i="1"/>
  <c r="K16" i="1"/>
  <c r="M16" i="1"/>
  <c r="O16" i="1"/>
  <c r="Q16" i="1"/>
  <c r="U16" i="1"/>
  <c r="W16" i="1"/>
  <c r="AA16" i="1"/>
  <c r="I18" i="1"/>
  <c r="K18" i="1"/>
  <c r="M18" i="1"/>
  <c r="O18" i="1"/>
  <c r="Q18" i="1"/>
  <c r="U18" i="1"/>
  <c r="W18" i="1"/>
  <c r="AA18" i="1"/>
  <c r="I17" i="1"/>
  <c r="K17" i="1"/>
  <c r="M17" i="1"/>
  <c r="O17" i="1"/>
  <c r="Q17" i="1"/>
  <c r="S17" i="1"/>
  <c r="U17" i="1"/>
  <c r="W17" i="1"/>
  <c r="AA17" i="1"/>
  <c r="I26" i="1"/>
  <c r="K26" i="1"/>
  <c r="M26" i="1"/>
  <c r="O26" i="1"/>
  <c r="Q26" i="1"/>
  <c r="S26" i="1"/>
  <c r="U26" i="1"/>
  <c r="W26" i="1"/>
  <c r="AA26" i="1"/>
  <c r="I21" i="18"/>
  <c r="K21" i="18"/>
  <c r="M21" i="18"/>
  <c r="O21" i="18"/>
  <c r="Q21" i="18"/>
  <c r="S21" i="18"/>
  <c r="U21" i="18"/>
  <c r="W21" i="18"/>
  <c r="Y21" i="18"/>
  <c r="AA21" i="18"/>
  <c r="I12" i="18"/>
  <c r="K12" i="18"/>
  <c r="M12" i="18"/>
  <c r="O12" i="18"/>
  <c r="Q12" i="18"/>
  <c r="S12" i="18"/>
  <c r="U12" i="18"/>
  <c r="W12" i="18"/>
  <c r="Y12" i="18"/>
  <c r="AA12" i="18"/>
  <c r="I22" i="18"/>
  <c r="K22" i="18"/>
  <c r="M22" i="18"/>
  <c r="O22" i="18"/>
  <c r="Q22" i="18"/>
  <c r="S22" i="18"/>
  <c r="U22" i="18"/>
  <c r="W22" i="18"/>
  <c r="Y22" i="18"/>
  <c r="AA22" i="18"/>
  <c r="I23" i="18"/>
  <c r="K23" i="18"/>
  <c r="M23" i="18"/>
  <c r="O23" i="18"/>
  <c r="Q23" i="18"/>
  <c r="S23" i="18"/>
  <c r="U23" i="18"/>
  <c r="W23" i="18"/>
  <c r="Y23" i="18"/>
  <c r="AA23" i="18"/>
  <c r="I14" i="16"/>
  <c r="K14" i="16"/>
  <c r="M14" i="16"/>
  <c r="O14" i="16"/>
  <c r="Q14" i="16"/>
  <c r="S14" i="16"/>
  <c r="U14" i="16"/>
  <c r="W14" i="16"/>
  <c r="Y14" i="16"/>
  <c r="AA14" i="16"/>
  <c r="I13" i="16"/>
  <c r="K13" i="16"/>
  <c r="M13" i="16"/>
  <c r="O13" i="16"/>
  <c r="Q13" i="16"/>
  <c r="S13" i="16"/>
  <c r="U13" i="16"/>
  <c r="W13" i="16"/>
  <c r="Y13" i="16"/>
  <c r="AA13" i="16"/>
  <c r="I19" i="16"/>
  <c r="K19" i="16"/>
  <c r="M19" i="16"/>
  <c r="O19" i="16"/>
  <c r="Q19" i="16"/>
  <c r="S19" i="16"/>
  <c r="U19" i="16"/>
  <c r="W19" i="16"/>
  <c r="Y19" i="16"/>
  <c r="AA19" i="16"/>
  <c r="I20" i="16"/>
  <c r="K20" i="16"/>
  <c r="M20" i="16"/>
  <c r="O20" i="16"/>
  <c r="Q20" i="16"/>
  <c r="S20" i="16"/>
  <c r="U20" i="16"/>
  <c r="W20" i="16"/>
  <c r="Y20" i="16"/>
  <c r="AA20" i="16"/>
  <c r="I21" i="16"/>
  <c r="K21" i="16"/>
  <c r="M21" i="16"/>
  <c r="O21" i="16"/>
  <c r="Q21" i="16"/>
  <c r="S21" i="16"/>
  <c r="U21" i="16"/>
  <c r="W21" i="16"/>
  <c r="Y21" i="16"/>
  <c r="AA21" i="16"/>
  <c r="I22" i="16"/>
  <c r="K22" i="16"/>
  <c r="M22" i="16"/>
  <c r="O22" i="16"/>
  <c r="Q22" i="16"/>
  <c r="S22" i="16"/>
  <c r="U22" i="16"/>
  <c r="W22" i="16"/>
  <c r="Y22" i="16"/>
  <c r="AA22" i="16"/>
  <c r="I23" i="16"/>
  <c r="K23" i="16"/>
  <c r="M23" i="16"/>
  <c r="O23" i="16"/>
  <c r="Q23" i="16"/>
  <c r="S23" i="16"/>
  <c r="U23" i="16"/>
  <c r="W23" i="16"/>
  <c r="Y23" i="16"/>
  <c r="AA23" i="16"/>
  <c r="I24" i="16"/>
  <c r="K24" i="16"/>
  <c r="M24" i="16"/>
  <c r="O24" i="16"/>
  <c r="Q24" i="16"/>
  <c r="S24" i="16"/>
  <c r="U24" i="16"/>
  <c r="W24" i="16"/>
  <c r="Y24" i="16"/>
  <c r="AA24" i="16"/>
  <c r="AA21" i="10"/>
  <c r="Y21" i="10"/>
  <c r="W21" i="10"/>
  <c r="U21" i="10"/>
  <c r="S21" i="10"/>
  <c r="Q21" i="10"/>
  <c r="O21" i="10"/>
  <c r="M21" i="10"/>
  <c r="K21" i="10"/>
  <c r="I21" i="10"/>
  <c r="I35" i="9"/>
  <c r="K35" i="9"/>
  <c r="M35" i="9"/>
  <c r="O35" i="9"/>
  <c r="Q35" i="9"/>
  <c r="S35" i="9"/>
  <c r="U35" i="9"/>
  <c r="W35" i="9"/>
  <c r="Y35" i="9"/>
  <c r="AA35" i="9"/>
  <c r="AA38" i="9"/>
  <c r="Y38" i="9"/>
  <c r="W38" i="9"/>
  <c r="U38" i="9"/>
  <c r="S38" i="9"/>
  <c r="Q38" i="9"/>
  <c r="O38" i="9"/>
  <c r="M38" i="9"/>
  <c r="K38" i="9"/>
  <c r="I38" i="9"/>
  <c r="AA37" i="9"/>
  <c r="Y37" i="9"/>
  <c r="W37" i="9"/>
  <c r="U37" i="9"/>
  <c r="S37" i="9"/>
  <c r="Q37" i="9"/>
  <c r="O37" i="9"/>
  <c r="M37" i="9"/>
  <c r="K37" i="9"/>
  <c r="I37" i="9"/>
  <c r="AA36" i="9"/>
  <c r="Y36" i="9"/>
  <c r="W36" i="9"/>
  <c r="U36" i="9"/>
  <c r="S36" i="9"/>
  <c r="Q36" i="9"/>
  <c r="O36" i="9"/>
  <c r="M36" i="9"/>
  <c r="K36" i="9"/>
  <c r="I36" i="9"/>
  <c r="AA29" i="9"/>
  <c r="Y29" i="9"/>
  <c r="W29" i="9"/>
  <c r="U29" i="9"/>
  <c r="S29" i="9"/>
  <c r="Q29" i="9"/>
  <c r="O29" i="9"/>
  <c r="M29" i="9"/>
  <c r="K29" i="9"/>
  <c r="I29" i="9"/>
  <c r="AA24" i="9"/>
  <c r="Y24" i="9"/>
  <c r="W24" i="9"/>
  <c r="U24" i="9"/>
  <c r="S24" i="9"/>
  <c r="Q24" i="9"/>
  <c r="O24" i="9"/>
  <c r="M24" i="9"/>
  <c r="K24" i="9"/>
  <c r="I24" i="9"/>
  <c r="AA26" i="9"/>
  <c r="Y26" i="9"/>
  <c r="W26" i="9"/>
  <c r="U26" i="9"/>
  <c r="S26" i="9"/>
  <c r="Q26" i="9"/>
  <c r="O26" i="9"/>
  <c r="M26" i="9"/>
  <c r="K26" i="9"/>
  <c r="I26" i="9"/>
  <c r="AA34" i="9"/>
  <c r="Y34" i="9"/>
  <c r="W34" i="9"/>
  <c r="U34" i="9"/>
  <c r="S34" i="9"/>
  <c r="Q34" i="9"/>
  <c r="O34" i="9"/>
  <c r="M34" i="9"/>
  <c r="K34" i="9"/>
  <c r="I34" i="9"/>
  <c r="AA33" i="9"/>
  <c r="Y33" i="9"/>
  <c r="W33" i="9"/>
  <c r="U33" i="9"/>
  <c r="S33" i="9"/>
  <c r="Q33" i="9"/>
  <c r="O33" i="9"/>
  <c r="M33" i="9"/>
  <c r="K33" i="9"/>
  <c r="I33" i="9"/>
  <c r="M16" i="8"/>
  <c r="M34" i="8"/>
  <c r="M25" i="8"/>
  <c r="M22" i="8"/>
  <c r="M31" i="8"/>
  <c r="M28" i="8"/>
  <c r="M27" i="8"/>
  <c r="M35" i="8"/>
  <c r="M36" i="8"/>
  <c r="M37" i="8"/>
  <c r="M38" i="8"/>
  <c r="M39" i="8"/>
  <c r="AA40" i="8"/>
  <c r="Y40" i="8"/>
  <c r="W40" i="8"/>
  <c r="U40" i="8"/>
  <c r="S40" i="8"/>
  <c r="Q40" i="8"/>
  <c r="O40" i="8"/>
  <c r="M40" i="8"/>
  <c r="K40" i="8"/>
  <c r="I40" i="8"/>
  <c r="AA39" i="8"/>
  <c r="Y39" i="8"/>
  <c r="W39" i="8"/>
  <c r="U39" i="8"/>
  <c r="S39" i="8"/>
  <c r="Q39" i="8"/>
  <c r="O39" i="8"/>
  <c r="K39" i="8"/>
  <c r="I39" i="8"/>
  <c r="AA38" i="8"/>
  <c r="Y38" i="8"/>
  <c r="W38" i="8"/>
  <c r="U38" i="8"/>
  <c r="S38" i="8"/>
  <c r="Q38" i="8"/>
  <c r="O38" i="8"/>
  <c r="K38" i="8"/>
  <c r="I38" i="8"/>
  <c r="AA37" i="8"/>
  <c r="Y37" i="8"/>
  <c r="W37" i="8"/>
  <c r="U37" i="8"/>
  <c r="S37" i="8"/>
  <c r="Q37" i="8"/>
  <c r="O37" i="8"/>
  <c r="K37" i="8"/>
  <c r="I37" i="8"/>
  <c r="AA36" i="8"/>
  <c r="Y36" i="8"/>
  <c r="W36" i="8"/>
  <c r="U36" i="8"/>
  <c r="S36" i="8"/>
  <c r="Q36" i="8"/>
  <c r="O36" i="8"/>
  <c r="K36" i="8"/>
  <c r="I36" i="8"/>
  <c r="AA35" i="8"/>
  <c r="Y35" i="8"/>
  <c r="W35" i="8"/>
  <c r="U35" i="8"/>
  <c r="S35" i="8"/>
  <c r="Q35" i="8"/>
  <c r="O35" i="8"/>
  <c r="K35" i="8"/>
  <c r="I35" i="8"/>
  <c r="AA27" i="8"/>
  <c r="Y27" i="8"/>
  <c r="W27" i="8"/>
  <c r="U27" i="8"/>
  <c r="S27" i="8"/>
  <c r="Q27" i="8"/>
  <c r="O27" i="8"/>
  <c r="K27" i="8"/>
  <c r="I27" i="8"/>
  <c r="AA28" i="8"/>
  <c r="Y28" i="8"/>
  <c r="W28" i="8"/>
  <c r="U28" i="8"/>
  <c r="S28" i="8"/>
  <c r="Q28" i="8"/>
  <c r="O28" i="8"/>
  <c r="K28" i="8"/>
  <c r="I28" i="8"/>
  <c r="AA31" i="8"/>
  <c r="Y31" i="8"/>
  <c r="W31" i="8"/>
  <c r="U31" i="8"/>
  <c r="S31" i="8"/>
  <c r="Q31" i="8"/>
  <c r="O31" i="8"/>
  <c r="K31" i="8"/>
  <c r="I31" i="8"/>
  <c r="AA22" i="8"/>
  <c r="Y22" i="8"/>
  <c r="W22" i="8"/>
  <c r="U22" i="8"/>
  <c r="S22" i="8"/>
  <c r="Q22" i="8"/>
  <c r="O22" i="8"/>
  <c r="K22" i="8"/>
  <c r="I22" i="8"/>
  <c r="AA25" i="8"/>
  <c r="Y25" i="8"/>
  <c r="W25" i="8"/>
  <c r="U25" i="8"/>
  <c r="S25" i="8"/>
  <c r="Q25" i="8"/>
  <c r="O25" i="8"/>
  <c r="K25" i="8"/>
  <c r="I25" i="8"/>
  <c r="AA34" i="8"/>
  <c r="Y34" i="8"/>
  <c r="W34" i="8"/>
  <c r="U34" i="8"/>
  <c r="S34" i="8"/>
  <c r="Q34" i="8"/>
  <c r="O34" i="8"/>
  <c r="K34" i="8"/>
  <c r="I34" i="8"/>
  <c r="I16" i="11"/>
  <c r="K16" i="11"/>
  <c r="M16" i="11"/>
  <c r="O16" i="11"/>
  <c r="Q16" i="11"/>
  <c r="S16" i="11"/>
  <c r="U16" i="11"/>
  <c r="W16" i="11"/>
  <c r="Y16" i="11"/>
  <c r="AA16" i="11"/>
  <c r="I13" i="11"/>
  <c r="K13" i="11"/>
  <c r="M13" i="11"/>
  <c r="O13" i="11"/>
  <c r="Q13" i="11"/>
  <c r="S13" i="11"/>
  <c r="U13" i="11"/>
  <c r="W13" i="11"/>
  <c r="Y13" i="11"/>
  <c r="AA13" i="11"/>
  <c r="I14" i="11"/>
  <c r="K14" i="11"/>
  <c r="M14" i="11"/>
  <c r="O14" i="11"/>
  <c r="Q14" i="11"/>
  <c r="S14" i="11"/>
  <c r="U14" i="11"/>
  <c r="W14" i="11"/>
  <c r="Y14" i="11"/>
  <c r="AA14" i="11"/>
  <c r="I22" i="11"/>
  <c r="K22" i="11"/>
  <c r="M22" i="11"/>
  <c r="O22" i="11"/>
  <c r="Q22" i="11"/>
  <c r="S22" i="11"/>
  <c r="U22" i="11"/>
  <c r="W22" i="11"/>
  <c r="Y22" i="11"/>
  <c r="AA22" i="11"/>
  <c r="I9" i="11"/>
  <c r="K9" i="11"/>
  <c r="M9" i="11"/>
  <c r="O9" i="11"/>
  <c r="Q9" i="11"/>
  <c r="S9" i="11"/>
  <c r="U9" i="11"/>
  <c r="W9" i="11"/>
  <c r="Y9" i="11"/>
  <c r="AA9" i="11"/>
  <c r="I10" i="11"/>
  <c r="K10" i="11"/>
  <c r="M10" i="11"/>
  <c r="O10" i="11"/>
  <c r="Q10" i="11"/>
  <c r="S10" i="11"/>
  <c r="U10" i="11"/>
  <c r="W10" i="11"/>
  <c r="Y10" i="11"/>
  <c r="AA10" i="11"/>
  <c r="I11" i="11"/>
  <c r="K11" i="11"/>
  <c r="M11" i="11"/>
  <c r="O11" i="11"/>
  <c r="Q11" i="11"/>
  <c r="S11" i="11"/>
  <c r="U11" i="11"/>
  <c r="W11" i="11"/>
  <c r="Y11" i="11"/>
  <c r="AA11" i="11"/>
  <c r="I12" i="11"/>
  <c r="K12" i="11"/>
  <c r="M12" i="11"/>
  <c r="O12" i="11"/>
  <c r="Q12" i="11"/>
  <c r="S12" i="11"/>
  <c r="U12" i="11"/>
  <c r="W12" i="11"/>
  <c r="Y12" i="11"/>
  <c r="AA12" i="11"/>
  <c r="I15" i="11"/>
  <c r="K15" i="11"/>
  <c r="M15" i="11"/>
  <c r="O15" i="11"/>
  <c r="Q15" i="11"/>
  <c r="S15" i="11"/>
  <c r="U15" i="11"/>
  <c r="W15" i="11"/>
  <c r="Y15" i="11"/>
  <c r="AA15" i="11"/>
  <c r="AA14" i="18"/>
  <c r="Y14" i="18"/>
  <c r="W14" i="18"/>
  <c r="U14" i="18"/>
  <c r="S14" i="18"/>
  <c r="Q14" i="18"/>
  <c r="O14" i="18"/>
  <c r="M14" i="18"/>
  <c r="K14" i="18"/>
  <c r="I14" i="18"/>
  <c r="AA23" i="4"/>
  <c r="AA27" i="4"/>
  <c r="Y23" i="4"/>
  <c r="Y27" i="4"/>
  <c r="W18" i="4"/>
  <c r="W27" i="4"/>
  <c r="U18" i="4"/>
  <c r="U27" i="4"/>
  <c r="S18" i="4"/>
  <c r="S27" i="4"/>
  <c r="Q18" i="4"/>
  <c r="Q27" i="4"/>
  <c r="O18" i="4"/>
  <c r="O27" i="4"/>
  <c r="M18" i="4"/>
  <c r="M27" i="4"/>
  <c r="K18" i="4"/>
  <c r="K27" i="4"/>
  <c r="I18" i="4"/>
  <c r="I27" i="4"/>
  <c r="AA14" i="20"/>
  <c r="AA16" i="20"/>
  <c r="Y14" i="20"/>
  <c r="Y16" i="20"/>
  <c r="W21" i="20"/>
  <c r="W16" i="20"/>
  <c r="U21" i="20"/>
  <c r="U16" i="20"/>
  <c r="S21" i="20"/>
  <c r="S16" i="20"/>
  <c r="Q21" i="20"/>
  <c r="Q16" i="20"/>
  <c r="O21" i="20"/>
  <c r="O16" i="20"/>
  <c r="M21" i="20"/>
  <c r="M16" i="20"/>
  <c r="K21" i="20"/>
  <c r="K16" i="20"/>
  <c r="I21" i="20"/>
  <c r="I16" i="20"/>
  <c r="W21" i="19"/>
  <c r="W10" i="19"/>
  <c r="U21" i="19"/>
  <c r="U10" i="19"/>
  <c r="S21" i="19"/>
  <c r="S10" i="19"/>
  <c r="Q21" i="19"/>
  <c r="Q10" i="19"/>
  <c r="O21" i="19"/>
  <c r="O10" i="19"/>
  <c r="M21" i="19"/>
  <c r="M10" i="19"/>
  <c r="K21" i="19"/>
  <c r="K10" i="19"/>
  <c r="I21" i="19"/>
  <c r="I10" i="19"/>
  <c r="AA17" i="19"/>
  <c r="Y17" i="19"/>
  <c r="U18" i="19"/>
  <c r="S18" i="19"/>
  <c r="Q18" i="19"/>
  <c r="O18" i="19"/>
  <c r="M18" i="19"/>
  <c r="K18" i="19"/>
  <c r="I18" i="19"/>
  <c r="AA25" i="1"/>
  <c r="AA15" i="1"/>
  <c r="Y15" i="1"/>
  <c r="W20" i="1"/>
  <c r="W15" i="1"/>
  <c r="U23" i="1"/>
  <c r="U15" i="1"/>
  <c r="Q25" i="1"/>
  <c r="Q15" i="1"/>
  <c r="O25" i="1"/>
  <c r="O15" i="1"/>
  <c r="M25" i="1"/>
  <c r="M15" i="1"/>
  <c r="K25" i="1"/>
  <c r="K15" i="1"/>
  <c r="I25" i="1"/>
  <c r="I15" i="1"/>
  <c r="AA37" i="4"/>
  <c r="AA38" i="4"/>
  <c r="Y37" i="4"/>
  <c r="Y38" i="4"/>
  <c r="W38" i="4"/>
  <c r="W23" i="4"/>
  <c r="U23" i="4"/>
  <c r="U37" i="4"/>
  <c r="S22" i="4"/>
  <c r="S37" i="4"/>
  <c r="Q22" i="4"/>
  <c r="Q37" i="4"/>
  <c r="O22" i="4"/>
  <c r="O37" i="4"/>
  <c r="M22" i="4"/>
  <c r="M37" i="4"/>
  <c r="K22" i="4"/>
  <c r="K37" i="4"/>
  <c r="I22" i="4"/>
  <c r="I37" i="4"/>
  <c r="AA20" i="18"/>
  <c r="Y20" i="18"/>
  <c r="W20" i="18"/>
  <c r="U20" i="18"/>
  <c r="S20" i="18"/>
  <c r="Q16" i="18"/>
  <c r="O16" i="18"/>
  <c r="M16" i="18"/>
  <c r="K16" i="18"/>
  <c r="I16" i="18"/>
  <c r="AA23" i="1"/>
  <c r="AA24" i="1"/>
  <c r="W24" i="1"/>
  <c r="W25" i="1"/>
  <c r="U24" i="1"/>
  <c r="U20" i="1"/>
  <c r="Q23" i="1"/>
  <c r="Q21" i="1"/>
  <c r="O23" i="1"/>
  <c r="O21" i="1"/>
  <c r="M23" i="1"/>
  <c r="M21" i="1"/>
  <c r="K23" i="1"/>
  <c r="K21" i="1"/>
  <c r="I23" i="1"/>
  <c r="I21" i="1"/>
  <c r="AA13" i="1"/>
  <c r="W9" i="1"/>
  <c r="U12" i="1"/>
  <c r="Q22" i="1"/>
  <c r="O22" i="1"/>
  <c r="M22" i="1"/>
  <c r="K22" i="1"/>
  <c r="I22" i="1"/>
  <c r="AA12" i="1"/>
  <c r="W13" i="1"/>
  <c r="U9" i="1"/>
  <c r="Q14" i="1"/>
  <c r="O14" i="1"/>
  <c r="M14" i="1"/>
  <c r="K14" i="1"/>
  <c r="I14" i="1"/>
  <c r="AA21" i="1"/>
  <c r="W22" i="1"/>
  <c r="U25" i="1"/>
  <c r="Q20" i="1"/>
  <c r="O20" i="1"/>
  <c r="M20" i="1"/>
  <c r="I20" i="1"/>
  <c r="K20" i="1"/>
  <c r="AA18" i="18"/>
  <c r="AA19" i="18"/>
  <c r="AA13" i="18"/>
  <c r="AA15" i="18"/>
  <c r="Y18" i="18"/>
  <c r="Y19" i="18"/>
  <c r="Y13" i="18"/>
  <c r="Y15" i="18"/>
  <c r="W18" i="18"/>
  <c r="W19" i="18"/>
  <c r="W13" i="18"/>
  <c r="W15" i="18"/>
  <c r="U18" i="18"/>
  <c r="U19" i="18"/>
  <c r="U13" i="18"/>
  <c r="U15" i="18"/>
  <c r="S15" i="18"/>
  <c r="S18" i="18"/>
  <c r="S19" i="18"/>
  <c r="S17" i="18"/>
  <c r="Q18" i="18"/>
  <c r="Q19" i="18"/>
  <c r="Q17" i="18"/>
  <c r="Q20" i="18"/>
  <c r="O18" i="18"/>
  <c r="O19" i="18"/>
  <c r="O17" i="18"/>
  <c r="O20" i="18"/>
  <c r="M18" i="18"/>
  <c r="M19" i="18"/>
  <c r="M17" i="18"/>
  <c r="M20" i="18"/>
  <c r="K18" i="18"/>
  <c r="K19" i="18"/>
  <c r="K17" i="18"/>
  <c r="K20" i="18"/>
  <c r="I18" i="18"/>
  <c r="I19" i="18"/>
  <c r="I17" i="18"/>
  <c r="I20" i="18"/>
  <c r="AA15" i="16"/>
  <c r="AA17" i="16"/>
  <c r="AA18" i="16"/>
  <c r="Y15" i="16"/>
  <c r="Y17" i="16"/>
  <c r="Y18" i="16"/>
  <c r="W15" i="16"/>
  <c r="W17" i="16"/>
  <c r="W18" i="16"/>
  <c r="U15" i="16"/>
  <c r="U17" i="16"/>
  <c r="U18" i="16"/>
  <c r="S18" i="16"/>
  <c r="S15" i="16"/>
  <c r="S17" i="16"/>
  <c r="I15" i="16"/>
  <c r="I17" i="16"/>
  <c r="K15" i="16"/>
  <c r="K17" i="16"/>
  <c r="Q15" i="16"/>
  <c r="Q17" i="16"/>
  <c r="O15" i="16"/>
  <c r="O17" i="16"/>
  <c r="M15" i="16"/>
  <c r="M17" i="16"/>
  <c r="K12" i="16"/>
  <c r="M12" i="16"/>
  <c r="O12" i="16"/>
  <c r="Q12" i="16"/>
  <c r="S10" i="16"/>
  <c r="K10" i="16"/>
  <c r="M10" i="16"/>
  <c r="O10" i="16"/>
  <c r="Q10" i="16"/>
  <c r="S11" i="16"/>
  <c r="K16" i="16"/>
  <c r="M16" i="16"/>
  <c r="O16" i="16"/>
  <c r="Q16" i="16"/>
  <c r="S12" i="16"/>
  <c r="K11" i="16"/>
  <c r="M11" i="16"/>
  <c r="O11" i="16"/>
  <c r="Q11" i="16"/>
  <c r="S16" i="16"/>
  <c r="K18" i="16"/>
  <c r="M18" i="16"/>
  <c r="O18" i="16"/>
  <c r="Q18" i="16"/>
  <c r="I18" i="16"/>
  <c r="I13" i="15"/>
  <c r="K13" i="15"/>
  <c r="M13" i="15"/>
  <c r="O13" i="15"/>
  <c r="Q12" i="15"/>
  <c r="S12" i="15"/>
  <c r="I12" i="15"/>
  <c r="K12" i="15"/>
  <c r="M12" i="15"/>
  <c r="O12" i="15"/>
  <c r="Q13" i="15"/>
  <c r="S13" i="15"/>
  <c r="I11" i="15"/>
  <c r="K11" i="15"/>
  <c r="M11" i="15"/>
  <c r="O11" i="15"/>
  <c r="Q11" i="15"/>
  <c r="S11" i="15"/>
  <c r="I14" i="15"/>
  <c r="K14" i="15"/>
  <c r="M14" i="15"/>
  <c r="O14" i="15"/>
  <c r="Q14" i="15"/>
  <c r="S14" i="15"/>
  <c r="I15" i="15"/>
  <c r="K15" i="15"/>
  <c r="M15" i="15"/>
  <c r="O15" i="15"/>
  <c r="Q15" i="15"/>
  <c r="S15" i="15"/>
  <c r="I16" i="15"/>
  <c r="K16" i="15"/>
  <c r="M16" i="15"/>
  <c r="O16" i="15"/>
  <c r="Q16" i="15"/>
  <c r="S16" i="15"/>
  <c r="I17" i="15"/>
  <c r="K17" i="15"/>
  <c r="M17" i="15"/>
  <c r="O17" i="15"/>
  <c r="Q17" i="15"/>
  <c r="S17" i="15"/>
  <c r="I18" i="15"/>
  <c r="K18" i="15"/>
  <c r="M18" i="15"/>
  <c r="O18" i="15"/>
  <c r="Q18" i="15"/>
  <c r="S18" i="15"/>
  <c r="I11" i="12"/>
  <c r="K11" i="12"/>
  <c r="M11" i="12"/>
  <c r="O11" i="12"/>
  <c r="Q11" i="12"/>
  <c r="S11" i="12"/>
  <c r="U11" i="12"/>
  <c r="W11" i="12"/>
  <c r="Y11" i="12"/>
  <c r="AA11" i="12"/>
  <c r="AA13" i="6"/>
  <c r="Y13" i="6"/>
  <c r="W13" i="6"/>
  <c r="U13" i="6"/>
  <c r="S13" i="6"/>
  <c r="Q13" i="6"/>
  <c r="O13" i="6"/>
  <c r="M13" i="6"/>
  <c r="K13" i="6"/>
  <c r="I13" i="6"/>
  <c r="AA26" i="5"/>
  <c r="AA28" i="5"/>
  <c r="Y26" i="5"/>
  <c r="Y28" i="5"/>
  <c r="W12" i="5"/>
  <c r="W28" i="5"/>
  <c r="U14" i="5"/>
  <c r="U28" i="5"/>
  <c r="S19" i="5"/>
  <c r="S28" i="5"/>
  <c r="Q20" i="5"/>
  <c r="Q28" i="5"/>
  <c r="O20" i="5"/>
  <c r="O28" i="5"/>
  <c r="M20" i="5"/>
  <c r="M28" i="5"/>
  <c r="K20" i="5"/>
  <c r="K28" i="5"/>
  <c r="I20" i="5"/>
  <c r="I28" i="5"/>
  <c r="AA18" i="5"/>
  <c r="Y18" i="5"/>
  <c r="W23" i="5"/>
  <c r="U23" i="5"/>
  <c r="S23" i="5"/>
  <c r="Q23" i="5"/>
  <c r="O23" i="5"/>
  <c r="M23" i="5"/>
  <c r="K23" i="5"/>
  <c r="I23" i="5"/>
  <c r="AA19" i="2"/>
  <c r="Y19" i="2"/>
  <c r="W19" i="2"/>
  <c r="U19" i="2"/>
  <c r="S19" i="2"/>
  <c r="Q19" i="2"/>
  <c r="O19" i="2"/>
  <c r="M19" i="2"/>
  <c r="K19" i="2"/>
  <c r="I19" i="2"/>
  <c r="G23" i="18" l="1"/>
  <c r="G22" i="18"/>
  <c r="G21" i="18"/>
  <c r="G12" i="18"/>
  <c r="G18" i="11"/>
  <c r="G21" i="11"/>
  <c r="G19" i="11"/>
  <c r="G17" i="11"/>
  <c r="G20" i="11"/>
  <c r="G37" i="9"/>
  <c r="G38" i="9"/>
  <c r="G38" i="8"/>
  <c r="G40" i="8"/>
  <c r="G30" i="4"/>
  <c r="G31" i="7"/>
  <c r="G29" i="20"/>
  <c r="G28" i="20"/>
  <c r="G30" i="20"/>
  <c r="G34" i="10"/>
  <c r="G18" i="10"/>
  <c r="G33" i="10"/>
  <c r="G20" i="10"/>
  <c r="G36" i="9"/>
  <c r="G35" i="8"/>
  <c r="G36" i="8"/>
  <c r="G37" i="8"/>
  <c r="G36" i="7"/>
  <c r="G39" i="4"/>
  <c r="G24" i="16"/>
  <c r="G22" i="16"/>
  <c r="G20" i="16"/>
  <c r="G13" i="16"/>
  <c r="G23" i="16"/>
  <c r="G19" i="16"/>
  <c r="G21" i="16"/>
  <c r="G26" i="1"/>
  <c r="G17" i="1"/>
  <c r="G16" i="1"/>
  <c r="G20" i="12"/>
  <c r="G19" i="12"/>
  <c r="G16" i="20"/>
  <c r="G18" i="1"/>
  <c r="G14" i="16"/>
  <c r="G18" i="12"/>
  <c r="G17" i="12"/>
  <c r="G19" i="20"/>
  <c r="G18" i="20"/>
  <c r="G31" i="8"/>
  <c r="G34" i="9"/>
  <c r="G24" i="9"/>
  <c r="G29" i="9"/>
  <c r="G34" i="7"/>
  <c r="G35" i="7"/>
  <c r="G22" i="5"/>
  <c r="G31" i="5"/>
  <c r="G34" i="5"/>
  <c r="G29" i="5"/>
  <c r="G25" i="4"/>
  <c r="G31" i="4"/>
  <c r="G32" i="4"/>
  <c r="G22" i="11"/>
  <c r="G16" i="11"/>
  <c r="G13" i="11"/>
  <c r="G14" i="11"/>
  <c r="G25" i="19"/>
  <c r="G27" i="19"/>
  <c r="G20" i="19"/>
  <c r="G22" i="19"/>
  <c r="G26" i="19"/>
  <c r="G24" i="19"/>
  <c r="G16" i="19"/>
  <c r="G23" i="19"/>
  <c r="G19" i="19"/>
  <c r="G14" i="19"/>
  <c r="G21" i="10"/>
  <c r="G33" i="9"/>
  <c r="G35" i="9"/>
  <c r="G26" i="9"/>
  <c r="G28" i="8"/>
  <c r="G25" i="8"/>
  <c r="G34" i="8"/>
  <c r="G22" i="8"/>
  <c r="G27" i="8"/>
  <c r="G39" i="8"/>
  <c r="G15" i="1"/>
  <c r="G19" i="18"/>
  <c r="G27" i="4"/>
  <c r="G15" i="11"/>
  <c r="G12" i="11"/>
  <c r="G11" i="11"/>
  <c r="G10" i="11"/>
  <c r="G9" i="11"/>
  <c r="G14" i="18"/>
  <c r="G18" i="18"/>
  <c r="G20" i="18"/>
  <c r="G25" i="1"/>
  <c r="G17" i="16"/>
  <c r="G15" i="16"/>
  <c r="G18" i="16"/>
  <c r="G19" i="2"/>
  <c r="G11" i="12"/>
  <c r="G13" i="6"/>
  <c r="G28" i="5"/>
  <c r="AA26" i="6"/>
  <c r="Y26" i="6"/>
  <c r="W26" i="6"/>
  <c r="U26" i="6"/>
  <c r="S26" i="6"/>
  <c r="Q26" i="6"/>
  <c r="O26" i="6"/>
  <c r="M26" i="6"/>
  <c r="K26" i="6"/>
  <c r="I26" i="6"/>
  <c r="G26" i="6" l="1"/>
  <c r="Y10" i="4"/>
  <c r="Y17" i="4"/>
  <c r="Y33" i="4"/>
  <c r="Y16" i="4"/>
  <c r="Y22" i="4"/>
  <c r="Y20" i="4"/>
  <c r="Y18" i="4"/>
  <c r="Y21" i="4"/>
  <c r="Y35" i="4"/>
  <c r="Y19" i="4"/>
  <c r="Y14" i="4"/>
  <c r="Y36" i="4"/>
  <c r="Y34" i="4"/>
  <c r="Y29" i="4"/>
  <c r="Y24" i="4"/>
  <c r="Y15" i="4"/>
  <c r="Y13" i="4"/>
  <c r="Y12" i="4"/>
  <c r="AA12" i="9" l="1"/>
  <c r="AA39" i="9"/>
  <c r="Y12" i="9"/>
  <c r="Y39" i="9"/>
  <c r="W31" i="9"/>
  <c r="W39" i="9"/>
  <c r="U10" i="9"/>
  <c r="U39" i="9"/>
  <c r="S16" i="9"/>
  <c r="S39" i="9"/>
  <c r="Q13" i="9"/>
  <c r="Q39" i="9"/>
  <c r="O13" i="9"/>
  <c r="O39" i="9"/>
  <c r="M13" i="9"/>
  <c r="M39" i="9"/>
  <c r="K13" i="9"/>
  <c r="K39" i="9"/>
  <c r="I13" i="9"/>
  <c r="I39" i="9"/>
  <c r="G39" i="9" l="1"/>
  <c r="Y17" i="5" l="1"/>
  <c r="Y21" i="5"/>
  <c r="Y27" i="5"/>
  <c r="Y20" i="5"/>
  <c r="Y33" i="5"/>
  <c r="Y15" i="5"/>
  <c r="Y23" i="5"/>
  <c r="Y13" i="5"/>
  <c r="Y31" i="6"/>
  <c r="Y30" i="6"/>
  <c r="Y32" i="6"/>
  <c r="Y20" i="6"/>
  <c r="Y34" i="6"/>
  <c r="Y23" i="6"/>
  <c r="Y16" i="6"/>
  <c r="Y35" i="6"/>
  <c r="Y28" i="6"/>
  <c r="Y18" i="6"/>
  <c r="Y25" i="6"/>
  <c r="Y33" i="6"/>
  <c r="Y10" i="6"/>
  <c r="Y24" i="6"/>
  <c r="Y19" i="7"/>
  <c r="Y11" i="7"/>
  <c r="Y16" i="7"/>
  <c r="Y28" i="7"/>
  <c r="Y32" i="7"/>
  <c r="Y12" i="7"/>
  <c r="Y33" i="7"/>
  <c r="Y9" i="7"/>
  <c r="Y18" i="7"/>
  <c r="Y30" i="7"/>
  <c r="Y23" i="7"/>
  <c r="Y13" i="7"/>
  <c r="Y26" i="7"/>
  <c r="Y24" i="7"/>
  <c r="Y30" i="8"/>
  <c r="Y13" i="8"/>
  <c r="Y17" i="8"/>
  <c r="Y16" i="8"/>
  <c r="Y26" i="8"/>
  <c r="Y11" i="8"/>
  <c r="Y19" i="8"/>
  <c r="Y14" i="8"/>
  <c r="Y41" i="8"/>
  <c r="Y42" i="8"/>
  <c r="Y33" i="8"/>
  <c r="Y31" i="9"/>
  <c r="Y22" i="9"/>
  <c r="Y10" i="9"/>
  <c r="Y40" i="9"/>
  <c r="Y41" i="9"/>
  <c r="Y32" i="9"/>
  <c r="Y23" i="9"/>
  <c r="Y19" i="9"/>
  <c r="Y28" i="9"/>
  <c r="Y25" i="9"/>
  <c r="Y27" i="9"/>
  <c r="Y32" i="10"/>
  <c r="Y26" i="10"/>
  <c r="Y25" i="10"/>
  <c r="Y24" i="10"/>
  <c r="Y19" i="10"/>
  <c r="Y13" i="10"/>
  <c r="Y29" i="10"/>
  <c r="Y28" i="10"/>
  <c r="Y30" i="10"/>
  <c r="Y31" i="10"/>
  <c r="Y10" i="20"/>
  <c r="Y11" i="20"/>
  <c r="Y23" i="20"/>
  <c r="Y15" i="20"/>
  <c r="Y25" i="20"/>
  <c r="Y12" i="13"/>
  <c r="Y11" i="13"/>
  <c r="Y14" i="13"/>
  <c r="Y20" i="13"/>
  <c r="Y15" i="13"/>
  <c r="Y17" i="13"/>
  <c r="Y18" i="13"/>
  <c r="Y19" i="13"/>
  <c r="Y13" i="13"/>
  <c r="Y16" i="13"/>
  <c r="Y10" i="13"/>
  <c r="Y15" i="12"/>
  <c r="Y13" i="12"/>
  <c r="Y12" i="12"/>
  <c r="Y10" i="12"/>
  <c r="Y14" i="12"/>
  <c r="Y16" i="12"/>
  <c r="Y21" i="20"/>
  <c r="Y26" i="20"/>
  <c r="Y17" i="20"/>
  <c r="Y24" i="20"/>
  <c r="Y13" i="20"/>
  <c r="Y20" i="20"/>
  <c r="Y12" i="20"/>
  <c r="Y22" i="20"/>
  <c r="Y18" i="19"/>
  <c r="Y11" i="19"/>
  <c r="Y13" i="19"/>
  <c r="Y12" i="19"/>
  <c r="Y10" i="19"/>
  <c r="Y9" i="19"/>
  <c r="Y15" i="19"/>
  <c r="Y21" i="19"/>
  <c r="Y11" i="10"/>
  <c r="Y27" i="10"/>
  <c r="Y23" i="10"/>
  <c r="Y22" i="10"/>
  <c r="Y15" i="10"/>
  <c r="Y10" i="10"/>
  <c r="Y17" i="10"/>
  <c r="Y12" i="10"/>
  <c r="Y16" i="10"/>
  <c r="Y14" i="10"/>
  <c r="Y14" i="9"/>
  <c r="Y17" i="9"/>
  <c r="Y15" i="9"/>
  <c r="Y20" i="9"/>
  <c r="Y16" i="9"/>
  <c r="Y30" i="9"/>
  <c r="Y18" i="9"/>
  <c r="Y13" i="9"/>
  <c r="Y11" i="9"/>
  <c r="Y21" i="9"/>
  <c r="Y23" i="8"/>
  <c r="Y29" i="8"/>
  <c r="Y32" i="8"/>
  <c r="Y18" i="8"/>
  <c r="Y10" i="8"/>
  <c r="Y24" i="8"/>
  <c r="Y15" i="8"/>
  <c r="Y21" i="8"/>
  <c r="Y20" i="8"/>
  <c r="Y12" i="8"/>
  <c r="Y15" i="7"/>
  <c r="Y21" i="7"/>
  <c r="Y27" i="7"/>
  <c r="Y25" i="7"/>
  <c r="Y29" i="7"/>
  <c r="Y17" i="7"/>
  <c r="Y22" i="7"/>
  <c r="Y14" i="7"/>
  <c r="Y10" i="7"/>
  <c r="Y20" i="7"/>
  <c r="Y22" i="6"/>
  <c r="Y27" i="6"/>
  <c r="Y29" i="6"/>
  <c r="Y11" i="6"/>
  <c r="Y17" i="6"/>
  <c r="Y12" i="6"/>
  <c r="Y21" i="6"/>
  <c r="Y19" i="6"/>
  <c r="Y15" i="6"/>
  <c r="Y14" i="6"/>
  <c r="Y19" i="5"/>
  <c r="Y14" i="5"/>
  <c r="Y24" i="5"/>
  <c r="Y32" i="5"/>
  <c r="Y10" i="5"/>
  <c r="Y12" i="5"/>
  <c r="Y30" i="5"/>
  <c r="Y25" i="5"/>
  <c r="Y16" i="5"/>
  <c r="Y11" i="5"/>
  <c r="Y11" i="4"/>
  <c r="Y16" i="15"/>
  <c r="Y18" i="15"/>
  <c r="Y11" i="15"/>
  <c r="Y12" i="15"/>
  <c r="Y15" i="15"/>
  <c r="Y17" i="15"/>
  <c r="Y13" i="15"/>
  <c r="Y14" i="15"/>
  <c r="Y16" i="3"/>
  <c r="Y17" i="3"/>
  <c r="Y15" i="3"/>
  <c r="Y13" i="3"/>
  <c r="Y12" i="3"/>
  <c r="Y11" i="3"/>
  <c r="Y14" i="3"/>
  <c r="Y10" i="3"/>
  <c r="Y18" i="2"/>
  <c r="Y15" i="2"/>
  <c r="Y14" i="2"/>
  <c r="Y17" i="2"/>
  <c r="Y16" i="2"/>
  <c r="Y10" i="2"/>
  <c r="Y13" i="2"/>
  <c r="Y12" i="2"/>
  <c r="Y11" i="2"/>
  <c r="Y17" i="18"/>
  <c r="Y16" i="18"/>
  <c r="Y10" i="18"/>
  <c r="Y11" i="18"/>
  <c r="Y16" i="16"/>
  <c r="Y12" i="16"/>
  <c r="Y10" i="16"/>
  <c r="Y11" i="16"/>
  <c r="Y11" i="17"/>
  <c r="Y14" i="17"/>
  <c r="Y15" i="17"/>
  <c r="Y10" i="17"/>
  <c r="Y12" i="17"/>
  <c r="Y16" i="17"/>
  <c r="Y17" i="17"/>
  <c r="Y18" i="17"/>
  <c r="Y13" i="17"/>
  <c r="AA17" i="13" l="1"/>
  <c r="AA18" i="13"/>
  <c r="AA19" i="13"/>
  <c r="W17" i="13"/>
  <c r="W18" i="13"/>
  <c r="W19" i="13"/>
  <c r="U17" i="13"/>
  <c r="U18" i="13"/>
  <c r="U19" i="13"/>
  <c r="S17" i="13"/>
  <c r="S18" i="13"/>
  <c r="S19" i="13"/>
  <c r="Q17" i="13"/>
  <c r="Q18" i="13"/>
  <c r="Q19" i="13"/>
  <c r="O17" i="13"/>
  <c r="O18" i="13"/>
  <c r="O19" i="13"/>
  <c r="M17" i="13"/>
  <c r="M18" i="13"/>
  <c r="M19" i="13"/>
  <c r="K17" i="13"/>
  <c r="K18" i="13"/>
  <c r="K19" i="13"/>
  <c r="AA16" i="13" l="1"/>
  <c r="AA12" i="13"/>
  <c r="W16" i="13"/>
  <c r="W12" i="13"/>
  <c r="U16" i="13"/>
  <c r="U12" i="13"/>
  <c r="S16" i="13"/>
  <c r="S12" i="13"/>
  <c r="Q16" i="13"/>
  <c r="Q12" i="13"/>
  <c r="O16" i="13"/>
  <c r="O12" i="13"/>
  <c r="M16" i="13"/>
  <c r="M12" i="13"/>
  <c r="K16" i="13"/>
  <c r="K12" i="13"/>
  <c r="AA41" i="8"/>
  <c r="AA42" i="8"/>
  <c r="AA33" i="8"/>
  <c r="W41" i="8"/>
  <c r="W42" i="8"/>
  <c r="W21" i="8"/>
  <c r="U41" i="8"/>
  <c r="U42" i="8"/>
  <c r="U26" i="8"/>
  <c r="S41" i="8"/>
  <c r="S42" i="8"/>
  <c r="S24" i="8"/>
  <c r="Q41" i="8"/>
  <c r="Q42" i="8"/>
  <c r="Q20" i="8"/>
  <c r="O41" i="8"/>
  <c r="O42" i="8"/>
  <c r="O20" i="8"/>
  <c r="M41" i="8"/>
  <c r="M42" i="8"/>
  <c r="M20" i="8"/>
  <c r="K41" i="8"/>
  <c r="K42" i="8"/>
  <c r="K20" i="8"/>
  <c r="I41" i="8"/>
  <c r="I42" i="8"/>
  <c r="I20" i="8"/>
  <c r="AA11" i="8"/>
  <c r="AA19" i="8"/>
  <c r="AA14" i="8"/>
  <c r="W24" i="8"/>
  <c r="W32" i="8"/>
  <c r="W12" i="8"/>
  <c r="U24" i="8"/>
  <c r="U32" i="8"/>
  <c r="U18" i="8"/>
  <c r="S30" i="8"/>
  <c r="S29" i="8"/>
  <c r="S10" i="8"/>
  <c r="Q26" i="8"/>
  <c r="Q32" i="8"/>
  <c r="Q30" i="8"/>
  <c r="O26" i="8"/>
  <c r="O32" i="8"/>
  <c r="O30" i="8"/>
  <c r="K33" i="8"/>
  <c r="K26" i="8"/>
  <c r="K32" i="8"/>
  <c r="K30" i="8"/>
  <c r="M26" i="8"/>
  <c r="M32" i="8"/>
  <c r="M30" i="8"/>
  <c r="I26" i="8"/>
  <c r="I32" i="8"/>
  <c r="I30" i="8"/>
  <c r="AA29" i="10"/>
  <c r="AA28" i="10"/>
  <c r="AA30" i="10"/>
  <c r="AA31" i="10"/>
  <c r="W30" i="10"/>
  <c r="W22" i="10"/>
  <c r="W23" i="10"/>
  <c r="W32" i="10"/>
  <c r="U23" i="10"/>
  <c r="U22" i="10"/>
  <c r="U26" i="10"/>
  <c r="U32" i="10"/>
  <c r="S13" i="10"/>
  <c r="S22" i="10"/>
  <c r="S23" i="10"/>
  <c r="S30" i="10"/>
  <c r="Q32" i="10"/>
  <c r="Q13" i="10"/>
  <c r="Q29" i="10"/>
  <c r="Q30" i="10"/>
  <c r="O32" i="10"/>
  <c r="O13" i="10"/>
  <c r="O29" i="10"/>
  <c r="O30" i="10"/>
  <c r="M32" i="10"/>
  <c r="M13" i="10"/>
  <c r="M29" i="10"/>
  <c r="M30" i="10"/>
  <c r="K32" i="10"/>
  <c r="K13" i="10"/>
  <c r="K29" i="10"/>
  <c r="K30" i="10"/>
  <c r="I32" i="10"/>
  <c r="I13" i="10"/>
  <c r="I29" i="10"/>
  <c r="I30" i="10"/>
  <c r="G41" i="8" l="1"/>
  <c r="G42" i="8"/>
  <c r="AA12" i="10"/>
  <c r="AA15" i="10"/>
  <c r="AA22" i="10"/>
  <c r="AA23" i="10"/>
  <c r="W11" i="10"/>
  <c r="W17" i="10"/>
  <c r="W29" i="10"/>
  <c r="W31" i="10"/>
  <c r="U13" i="10"/>
  <c r="U11" i="10"/>
  <c r="U29" i="10"/>
  <c r="U31" i="10"/>
  <c r="S25" i="10"/>
  <c r="S28" i="10"/>
  <c r="S31" i="10"/>
  <c r="S32" i="10"/>
  <c r="Q12" i="10"/>
  <c r="Q17" i="10"/>
  <c r="Q23" i="10"/>
  <c r="Q26" i="10"/>
  <c r="O12" i="10"/>
  <c r="O17" i="10"/>
  <c r="O23" i="10"/>
  <c r="O26" i="10"/>
  <c r="M12" i="10"/>
  <c r="M17" i="10"/>
  <c r="M23" i="10"/>
  <c r="M26" i="10"/>
  <c r="K12" i="10"/>
  <c r="K17" i="10"/>
  <c r="K23" i="10"/>
  <c r="K26" i="10"/>
  <c r="I12" i="10"/>
  <c r="I17" i="10"/>
  <c r="I23" i="10"/>
  <c r="I26" i="10"/>
  <c r="AA27" i="7"/>
  <c r="AA19" i="7"/>
  <c r="AA28" i="7"/>
  <c r="AA32" i="7"/>
  <c r="AA33" i="7"/>
  <c r="W27" i="7"/>
  <c r="W19" i="7"/>
  <c r="W28" i="7"/>
  <c r="W32" i="7"/>
  <c r="W33" i="7"/>
  <c r="U27" i="7"/>
  <c r="U19" i="7"/>
  <c r="U28" i="7"/>
  <c r="U32" i="7"/>
  <c r="U33" i="7"/>
  <c r="S27" i="7"/>
  <c r="S19" i="7"/>
  <c r="S28" i="7"/>
  <c r="S32" i="7"/>
  <c r="S33" i="7"/>
  <c r="Q27" i="7"/>
  <c r="Q19" i="7"/>
  <c r="Q28" i="7"/>
  <c r="Q32" i="7"/>
  <c r="Q33" i="7"/>
  <c r="O27" i="7"/>
  <c r="O19" i="7"/>
  <c r="O28" i="7"/>
  <c r="O32" i="7"/>
  <c r="O33" i="7"/>
  <c r="M27" i="7"/>
  <c r="M19" i="7"/>
  <c r="M28" i="7"/>
  <c r="M32" i="7"/>
  <c r="M33" i="7"/>
  <c r="K27" i="7"/>
  <c r="K19" i="7"/>
  <c r="K28" i="7"/>
  <c r="K32" i="7"/>
  <c r="K33" i="7"/>
  <c r="I27" i="7"/>
  <c r="I19" i="7"/>
  <c r="I28" i="7"/>
  <c r="I32" i="7"/>
  <c r="I33" i="7"/>
  <c r="AA23" i="20"/>
  <c r="AA15" i="20"/>
  <c r="AA25" i="20"/>
  <c r="W22" i="20"/>
  <c r="W23" i="20"/>
  <c r="W26" i="20"/>
  <c r="U25" i="20"/>
  <c r="U15" i="20"/>
  <c r="U26" i="20"/>
  <c r="S22" i="20"/>
  <c r="S12" i="20"/>
  <c r="S14" i="20"/>
  <c r="Q22" i="20"/>
  <c r="Q26" i="20"/>
  <c r="Q14" i="20"/>
  <c r="O22" i="20"/>
  <c r="O26" i="20"/>
  <c r="O14" i="20"/>
  <c r="M22" i="20"/>
  <c r="M26" i="20"/>
  <c r="M14" i="20"/>
  <c r="K22" i="20"/>
  <c r="K26" i="20"/>
  <c r="K14" i="20"/>
  <c r="I22" i="20"/>
  <c r="I26" i="20"/>
  <c r="I14" i="20"/>
  <c r="AA24" i="4"/>
  <c r="AA15" i="4"/>
  <c r="AA16" i="4"/>
  <c r="AA34" i="4"/>
  <c r="W37" i="4"/>
  <c r="G37" i="4" s="1"/>
  <c r="W13" i="4"/>
  <c r="W17" i="4"/>
  <c r="W20" i="4"/>
  <c r="W24" i="4"/>
  <c r="W34" i="4"/>
  <c r="U13" i="4"/>
  <c r="U38" i="4"/>
  <c r="U17" i="4"/>
  <c r="U29" i="4"/>
  <c r="S38" i="4"/>
  <c r="S23" i="4"/>
  <c r="S10" i="4"/>
  <c r="S13" i="4"/>
  <c r="Q15" i="4"/>
  <c r="Q13" i="4"/>
  <c r="Q36" i="4"/>
  <c r="Q20" i="4"/>
  <c r="Q38" i="4"/>
  <c r="O15" i="4"/>
  <c r="O13" i="4"/>
  <c r="O36" i="4"/>
  <c r="O21" i="4"/>
  <c r="O38" i="4"/>
  <c r="M15" i="4"/>
  <c r="M13" i="4"/>
  <c r="M36" i="4"/>
  <c r="M21" i="4"/>
  <c r="M38" i="4"/>
  <c r="K15" i="4"/>
  <c r="K13" i="4"/>
  <c r="K36" i="4"/>
  <c r="K21" i="4"/>
  <c r="K38" i="4"/>
  <c r="I15" i="4"/>
  <c r="I13" i="4"/>
  <c r="I36" i="4"/>
  <c r="I21" i="4"/>
  <c r="AA28" i="6"/>
  <c r="AA18" i="6"/>
  <c r="AA25" i="6"/>
  <c r="W28" i="6"/>
  <c r="W18" i="6"/>
  <c r="W25" i="6"/>
  <c r="U28" i="6"/>
  <c r="U18" i="6"/>
  <c r="U25" i="6"/>
  <c r="S22" i="6"/>
  <c r="S18" i="6"/>
  <c r="S25" i="6"/>
  <c r="Q15" i="6"/>
  <c r="Q18" i="6"/>
  <c r="Q25" i="6"/>
  <c r="Q33" i="6"/>
  <c r="O15" i="6"/>
  <c r="O18" i="6"/>
  <c r="O25" i="6"/>
  <c r="M15" i="6"/>
  <c r="M18" i="6"/>
  <c r="M25" i="6"/>
  <c r="K15" i="6"/>
  <c r="K18" i="6"/>
  <c r="K25" i="6"/>
  <c r="K33" i="6"/>
  <c r="I15" i="6"/>
  <c r="I18" i="6"/>
  <c r="I25" i="6"/>
  <c r="AA27" i="6"/>
  <c r="AA31" i="6"/>
  <c r="AA32" i="6"/>
  <c r="AA34" i="6"/>
  <c r="W27" i="6"/>
  <c r="W31" i="6"/>
  <c r="W32" i="6"/>
  <c r="W34" i="6"/>
  <c r="U27" i="6"/>
  <c r="U31" i="6"/>
  <c r="U32" i="6"/>
  <c r="U34" i="6"/>
  <c r="S27" i="6"/>
  <c r="S31" i="6"/>
  <c r="S32" i="6"/>
  <c r="S34" i="6"/>
  <c r="Q27" i="6"/>
  <c r="Q31" i="6"/>
  <c r="Q32" i="6"/>
  <c r="Q34" i="6"/>
  <c r="O27" i="6"/>
  <c r="O31" i="6"/>
  <c r="O32" i="6"/>
  <c r="O34" i="6"/>
  <c r="M27" i="6"/>
  <c r="M31" i="6"/>
  <c r="M32" i="6"/>
  <c r="M34" i="6"/>
  <c r="K27" i="6"/>
  <c r="K31" i="6"/>
  <c r="K32" i="6"/>
  <c r="K34" i="6"/>
  <c r="I27" i="6"/>
  <c r="I31" i="6"/>
  <c r="I32" i="6"/>
  <c r="I34" i="6"/>
  <c r="I23" i="6"/>
  <c r="I30" i="9"/>
  <c r="I23" i="9"/>
  <c r="I28" i="9"/>
  <c r="AA41" i="9"/>
  <c r="AA23" i="9"/>
  <c r="AA19" i="9"/>
  <c r="W41" i="9"/>
  <c r="W19" i="9"/>
  <c r="W25" i="9"/>
  <c r="U41" i="9"/>
  <c r="U23" i="9"/>
  <c r="U19" i="9"/>
  <c r="S41" i="9"/>
  <c r="S22" i="9"/>
  <c r="S30" i="9"/>
  <c r="Q41" i="9"/>
  <c r="Q30" i="9"/>
  <c r="Q23" i="9"/>
  <c r="O41" i="9"/>
  <c r="O30" i="9"/>
  <c r="O23" i="9"/>
  <c r="M41" i="9"/>
  <c r="M30" i="9"/>
  <c r="M23" i="9"/>
  <c r="K41" i="9"/>
  <c r="K30" i="9"/>
  <c r="K23" i="9"/>
  <c r="K28" i="9"/>
  <c r="I40" i="9"/>
  <c r="I41" i="9"/>
  <c r="AA27" i="5"/>
  <c r="AA20" i="5"/>
  <c r="AA33" i="5"/>
  <c r="W32" i="5"/>
  <c r="W14" i="5"/>
  <c r="W19" i="5"/>
  <c r="U21" i="5"/>
  <c r="U26" i="5"/>
  <c r="U30" i="5"/>
  <c r="S21" i="5"/>
  <c r="S32" i="5"/>
  <c r="S20" i="5"/>
  <c r="Q32" i="5"/>
  <c r="Q26" i="5"/>
  <c r="Q19" i="5"/>
  <c r="O32" i="5"/>
  <c r="O26" i="5"/>
  <c r="O19" i="5"/>
  <c r="M32" i="5"/>
  <c r="M26" i="5"/>
  <c r="M19" i="5"/>
  <c r="K32" i="5"/>
  <c r="K26" i="5"/>
  <c r="K19" i="5"/>
  <c r="I32" i="5"/>
  <c r="I26" i="5"/>
  <c r="I19" i="5"/>
  <c r="G31" i="6" l="1"/>
  <c r="G27" i="6"/>
  <c r="G23" i="10"/>
  <c r="G32" i="6"/>
  <c r="G32" i="7"/>
  <c r="G41" i="9"/>
  <c r="G34" i="6"/>
  <c r="G25" i="6"/>
  <c r="G28" i="7"/>
  <c r="G19" i="7"/>
  <c r="G33" i="7"/>
  <c r="G27" i="7"/>
  <c r="G18" i="6"/>
  <c r="I12" i="1"/>
  <c r="I12" i="2"/>
  <c r="I16" i="2"/>
  <c r="AA21" i="20"/>
  <c r="G21" i="20" s="1"/>
  <c r="W12" i="20"/>
  <c r="U23" i="20"/>
  <c r="S13" i="20"/>
  <c r="Q12" i="20"/>
  <c r="O12" i="20"/>
  <c r="M12" i="20"/>
  <c r="K12" i="20"/>
  <c r="I12" i="20"/>
  <c r="AA26" i="20"/>
  <c r="W20" i="20"/>
  <c r="U20" i="20"/>
  <c r="S20" i="20"/>
  <c r="Q20" i="20"/>
  <c r="O20" i="20"/>
  <c r="M20" i="20"/>
  <c r="K20" i="20"/>
  <c r="I20" i="20"/>
  <c r="AA17" i="20"/>
  <c r="W14" i="20"/>
  <c r="U14" i="20"/>
  <c r="S23" i="20"/>
  <c r="Q23" i="20"/>
  <c r="O23" i="20"/>
  <c r="M23" i="20"/>
  <c r="K23" i="20"/>
  <c r="I23" i="20"/>
  <c r="AA24" i="20"/>
  <c r="W17" i="20"/>
  <c r="U17" i="20"/>
  <c r="S11" i="20"/>
  <c r="Q11" i="20"/>
  <c r="O11" i="20"/>
  <c r="M11" i="20"/>
  <c r="K11" i="20"/>
  <c r="I11" i="20"/>
  <c r="AA12" i="20"/>
  <c r="W13" i="20"/>
  <c r="U22" i="20"/>
  <c r="S25" i="20"/>
  <c r="Q15" i="20"/>
  <c r="O15" i="20"/>
  <c r="M15" i="20"/>
  <c r="K15" i="20"/>
  <c r="I15" i="20"/>
  <c r="AA22" i="20"/>
  <c r="W24" i="20"/>
  <c r="U13" i="20"/>
  <c r="S26" i="20"/>
  <c r="Q24" i="20"/>
  <c r="O24" i="20"/>
  <c r="M24" i="20"/>
  <c r="K24" i="20"/>
  <c r="I24" i="20"/>
  <c r="AA11" i="20"/>
  <c r="W25" i="20"/>
  <c r="U24" i="20"/>
  <c r="S24" i="20"/>
  <c r="Q13" i="20"/>
  <c r="O13" i="20"/>
  <c r="M13" i="20"/>
  <c r="K13" i="20"/>
  <c r="I13" i="20"/>
  <c r="AA10" i="20"/>
  <c r="W10" i="20"/>
  <c r="U11" i="20"/>
  <c r="S10" i="20"/>
  <c r="Q17" i="20"/>
  <c r="O17" i="20"/>
  <c r="M17" i="20"/>
  <c r="K17" i="20"/>
  <c r="I17" i="20"/>
  <c r="AA20" i="20"/>
  <c r="W15" i="20"/>
  <c r="U10" i="20"/>
  <c r="S15" i="20"/>
  <c r="Q10" i="20"/>
  <c r="O10" i="20"/>
  <c r="M10" i="20"/>
  <c r="K10" i="20"/>
  <c r="I10" i="20"/>
  <c r="AA13" i="20"/>
  <c r="W11" i="20"/>
  <c r="U12" i="20"/>
  <c r="S17" i="20"/>
  <c r="Q25" i="20"/>
  <c r="O25" i="20"/>
  <c r="M25" i="20"/>
  <c r="K25" i="20"/>
  <c r="I25" i="20"/>
  <c r="W9" i="19"/>
  <c r="U12" i="19"/>
  <c r="S12" i="19"/>
  <c r="Q17" i="19"/>
  <c r="O17" i="19"/>
  <c r="M17" i="19"/>
  <c r="K17" i="19"/>
  <c r="I17" i="19"/>
  <c r="AA10" i="19"/>
  <c r="G10" i="19" s="1"/>
  <c r="W15" i="19"/>
  <c r="U13" i="19"/>
  <c r="S13" i="19"/>
  <c r="Q9" i="19"/>
  <c r="O9" i="19"/>
  <c r="M9" i="19"/>
  <c r="K9" i="19"/>
  <c r="I9" i="19"/>
  <c r="AA15" i="19"/>
  <c r="W13" i="19"/>
  <c r="U11" i="19"/>
  <c r="S17" i="19"/>
  <c r="Q13" i="19"/>
  <c r="O13" i="19"/>
  <c r="M13" i="19"/>
  <c r="K13" i="19"/>
  <c r="I13" i="19"/>
  <c r="AA18" i="19"/>
  <c r="W18" i="19"/>
  <c r="S11" i="19"/>
  <c r="Q11" i="19"/>
  <c r="O11" i="19"/>
  <c r="M11" i="19"/>
  <c r="K11" i="19"/>
  <c r="I11" i="19"/>
  <c r="AA9" i="19"/>
  <c r="AA11" i="19"/>
  <c r="W17" i="19"/>
  <c r="U17" i="19"/>
  <c r="AA21" i="19"/>
  <c r="G21" i="19" s="1"/>
  <c r="W12" i="19"/>
  <c r="U15" i="19"/>
  <c r="S9" i="19"/>
  <c r="Q12" i="19"/>
  <c r="O12" i="19"/>
  <c r="M12" i="19"/>
  <c r="K12" i="19"/>
  <c r="I12" i="19"/>
  <c r="AA13" i="19"/>
  <c r="AA12" i="19"/>
  <c r="W11" i="19"/>
  <c r="U9" i="19"/>
  <c r="S15" i="19"/>
  <c r="Q15" i="19"/>
  <c r="O15" i="19"/>
  <c r="M15" i="19"/>
  <c r="K15" i="19"/>
  <c r="I15" i="19"/>
  <c r="W16" i="9"/>
  <c r="W13" i="9"/>
  <c r="W20" i="9"/>
  <c r="W14" i="9"/>
  <c r="W30" i="9"/>
  <c r="W15" i="9"/>
  <c r="W18" i="9"/>
  <c r="W22" i="9"/>
  <c r="U16" i="9"/>
  <c r="U18" i="9"/>
  <c r="U20" i="9"/>
  <c r="U13" i="9"/>
  <c r="U30" i="9"/>
  <c r="U15" i="9"/>
  <c r="S21" i="9"/>
  <c r="S13" i="9"/>
  <c r="S27" i="9"/>
  <c r="S12" i="9"/>
  <c r="S32" i="9"/>
  <c r="Q19" i="9"/>
  <c r="Q11" i="9"/>
  <c r="Q27" i="9"/>
  <c r="Q14" i="9"/>
  <c r="Q32" i="9"/>
  <c r="O19" i="9"/>
  <c r="O11" i="9"/>
  <c r="O27" i="9"/>
  <c r="O14" i="9"/>
  <c r="O32" i="9"/>
  <c r="O15" i="9"/>
  <c r="M19" i="9"/>
  <c r="M11" i="9"/>
  <c r="M27" i="9"/>
  <c r="M14" i="9"/>
  <c r="M32" i="9"/>
  <c r="M15" i="9"/>
  <c r="M22" i="9"/>
  <c r="M18" i="9"/>
  <c r="M40" i="9"/>
  <c r="M28" i="9"/>
  <c r="K21" i="9"/>
  <c r="K31" i="9"/>
  <c r="K19" i="9"/>
  <c r="K11" i="9"/>
  <c r="K27" i="9"/>
  <c r="K14" i="9"/>
  <c r="K32" i="9"/>
  <c r="I19" i="9"/>
  <c r="I11" i="9"/>
  <c r="I27" i="9"/>
  <c r="I14" i="9"/>
  <c r="I32" i="9"/>
  <c r="K12" i="8"/>
  <c r="K11" i="8"/>
  <c r="K19" i="8"/>
  <c r="K14" i="8"/>
  <c r="K18" i="8"/>
  <c r="K24" i="8"/>
  <c r="K23" i="8"/>
  <c r="K17" i="8"/>
  <c r="K29" i="8"/>
  <c r="K15" i="8"/>
  <c r="K21" i="8"/>
  <c r="K16" i="8"/>
  <c r="U13" i="8"/>
  <c r="U29" i="8"/>
  <c r="U30" i="8"/>
  <c r="U14" i="8"/>
  <c r="U15" i="8"/>
  <c r="U12" i="8"/>
  <c r="U10" i="8"/>
  <c r="U33" i="8"/>
  <c r="U23" i="8"/>
  <c r="K10" i="7"/>
  <c r="W29" i="4"/>
  <c r="W10" i="4"/>
  <c r="W33" i="4"/>
  <c r="W21" i="4"/>
  <c r="W35" i="4"/>
  <c r="W12" i="4"/>
  <c r="W16" i="4"/>
  <c r="W19" i="4"/>
  <c r="W14" i="4"/>
  <c r="W15" i="4"/>
  <c r="W22" i="4"/>
  <c r="U19" i="4"/>
  <c r="U36" i="4"/>
  <c r="U10" i="4"/>
  <c r="U22" i="4"/>
  <c r="U35" i="4"/>
  <c r="U21" i="4"/>
  <c r="U20" i="4"/>
  <c r="U14" i="4"/>
  <c r="U12" i="4"/>
  <c r="U15" i="4"/>
  <c r="U16" i="4"/>
  <c r="U34" i="4"/>
  <c r="U24" i="4"/>
  <c r="S16" i="4"/>
  <c r="S24" i="4"/>
  <c r="S36" i="4"/>
  <c r="S15" i="4"/>
  <c r="S21" i="4"/>
  <c r="S20" i="4"/>
  <c r="S35" i="4"/>
  <c r="S29" i="4"/>
  <c r="S17" i="4"/>
  <c r="S12" i="4"/>
  <c r="S19" i="4"/>
  <c r="S34" i="4"/>
  <c r="S14" i="4"/>
  <c r="Q19" i="4"/>
  <c r="Q14" i="4"/>
  <c r="Q33" i="4"/>
  <c r="Q34" i="4"/>
  <c r="Q35" i="4"/>
  <c r="Q29" i="4"/>
  <c r="Q16" i="4"/>
  <c r="Q12" i="4"/>
  <c r="Q17" i="4"/>
  <c r="Q24" i="4"/>
  <c r="Q21" i="4"/>
  <c r="Q23" i="4"/>
  <c r="O20" i="4"/>
  <c r="O14" i="4"/>
  <c r="O33" i="4"/>
  <c r="O19" i="4"/>
  <c r="O34" i="4"/>
  <c r="O16" i="4"/>
  <c r="O35" i="4"/>
  <c r="O12" i="4"/>
  <c r="O29" i="4"/>
  <c r="O24" i="4"/>
  <c r="O10" i="4"/>
  <c r="O23" i="4"/>
  <c r="M20" i="4"/>
  <c r="M14" i="4"/>
  <c r="M33" i="4"/>
  <c r="M19" i="4"/>
  <c r="M34" i="4"/>
  <c r="M16" i="4"/>
  <c r="M35" i="4"/>
  <c r="M12" i="4"/>
  <c r="M29" i="4"/>
  <c r="M24" i="4"/>
  <c r="M10" i="4"/>
  <c r="M23" i="4"/>
  <c r="K20" i="4"/>
  <c r="K14" i="4"/>
  <c r="K33" i="4"/>
  <c r="K19" i="4"/>
  <c r="K34" i="4"/>
  <c r="K16" i="4"/>
  <c r="K35" i="4"/>
  <c r="K12" i="4"/>
  <c r="K29" i="4"/>
  <c r="K24" i="4"/>
  <c r="K10" i="4"/>
  <c r="K23" i="4"/>
  <c r="I20" i="4"/>
  <c r="I14" i="4"/>
  <c r="I33" i="4"/>
  <c r="I19" i="4"/>
  <c r="I34" i="4"/>
  <c r="I16" i="4"/>
  <c r="I35" i="4"/>
  <c r="I12" i="4"/>
  <c r="I29" i="4"/>
  <c r="I24" i="4"/>
  <c r="I38" i="4"/>
  <c r="I10" i="4"/>
  <c r="I23" i="4"/>
  <c r="I11" i="6"/>
  <c r="K11" i="6"/>
  <c r="M11" i="6"/>
  <c r="O11" i="6"/>
  <c r="Q11" i="6"/>
  <c r="S15" i="6"/>
  <c r="U12" i="6"/>
  <c r="W12" i="6"/>
  <c r="I22" i="6"/>
  <c r="K22" i="6"/>
  <c r="M22" i="6"/>
  <c r="O22" i="6"/>
  <c r="Q22" i="6"/>
  <c r="S24" i="6"/>
  <c r="U16" i="6"/>
  <c r="W16" i="6"/>
  <c r="I14" i="6"/>
  <c r="K14" i="6"/>
  <c r="M14" i="6"/>
  <c r="O14" i="6"/>
  <c r="Q14" i="6"/>
  <c r="S12" i="6"/>
  <c r="U22" i="6"/>
  <c r="W15" i="6"/>
  <c r="I21" i="6"/>
  <c r="K21" i="6"/>
  <c r="M21" i="6"/>
  <c r="O21" i="6"/>
  <c r="Q21" i="6"/>
  <c r="S21" i="6"/>
  <c r="U21" i="6"/>
  <c r="W21" i="6"/>
  <c r="I28" i="6"/>
  <c r="K28" i="6"/>
  <c r="M28" i="6"/>
  <c r="O28" i="6"/>
  <c r="Q28" i="6"/>
  <c r="S28" i="6"/>
  <c r="U30" i="6"/>
  <c r="W30" i="6"/>
  <c r="I12" i="6"/>
  <c r="K12" i="6"/>
  <c r="M12" i="6"/>
  <c r="O12" i="6"/>
  <c r="Q12" i="6"/>
  <c r="S14" i="6"/>
  <c r="U14" i="6"/>
  <c r="W14" i="6"/>
  <c r="I24" i="6"/>
  <c r="K24" i="6"/>
  <c r="M24" i="6"/>
  <c r="O24" i="6"/>
  <c r="Q24" i="6"/>
  <c r="S19" i="6"/>
  <c r="U17" i="6"/>
  <c r="W19" i="6"/>
  <c r="I20" i="6"/>
  <c r="K20" i="6"/>
  <c r="M20" i="6"/>
  <c r="O20" i="6"/>
  <c r="Q20" i="6"/>
  <c r="S16" i="6"/>
  <c r="U20" i="6"/>
  <c r="W20" i="6"/>
  <c r="I17" i="6"/>
  <c r="K17" i="6"/>
  <c r="M17" i="6"/>
  <c r="O17" i="6"/>
  <c r="Q17" i="6"/>
  <c r="S11" i="6"/>
  <c r="U11" i="6"/>
  <c r="W11" i="6"/>
  <c r="I16" i="6"/>
  <c r="K16" i="6"/>
  <c r="M16" i="6"/>
  <c r="O16" i="6"/>
  <c r="Q16" i="6"/>
  <c r="S20" i="6"/>
  <c r="U15" i="6"/>
  <c r="W17" i="6"/>
  <c r="I19" i="6"/>
  <c r="K19" i="6"/>
  <c r="M19" i="6"/>
  <c r="O19" i="6"/>
  <c r="Q19" i="6"/>
  <c r="S17" i="6"/>
  <c r="U19" i="6"/>
  <c r="W22" i="6"/>
  <c r="I29" i="6"/>
  <c r="K29" i="6"/>
  <c r="M29" i="6"/>
  <c r="O29" i="6"/>
  <c r="Q29" i="6"/>
  <c r="S29" i="6"/>
  <c r="U29" i="6"/>
  <c r="W29" i="6"/>
  <c r="K23" i="6"/>
  <c r="M23" i="6"/>
  <c r="O23" i="6"/>
  <c r="Q23" i="6"/>
  <c r="S23" i="6"/>
  <c r="U23" i="6"/>
  <c r="W23" i="6"/>
  <c r="I35" i="6"/>
  <c r="K35" i="6"/>
  <c r="M35" i="6"/>
  <c r="O35" i="6"/>
  <c r="Q35" i="6"/>
  <c r="S35" i="6"/>
  <c r="U35" i="6"/>
  <c r="W35" i="6"/>
  <c r="I33" i="6"/>
  <c r="M33" i="6"/>
  <c r="O33" i="6"/>
  <c r="S33" i="6"/>
  <c r="U33" i="6"/>
  <c r="W33" i="6"/>
  <c r="I30" i="6"/>
  <c r="K30" i="6"/>
  <c r="M30" i="6"/>
  <c r="O30" i="6"/>
  <c r="Q30" i="6"/>
  <c r="S30" i="6"/>
  <c r="U10" i="6"/>
  <c r="W10" i="6"/>
  <c r="I10" i="6"/>
  <c r="K10" i="6"/>
  <c r="M10" i="6"/>
  <c r="O10" i="6"/>
  <c r="Q10" i="6"/>
  <c r="S10" i="6"/>
  <c r="U24" i="6"/>
  <c r="W24" i="6"/>
  <c r="AA13" i="2"/>
  <c r="AA10" i="2"/>
  <c r="AA17" i="2"/>
  <c r="AA14" i="2"/>
  <c r="AA15" i="2"/>
  <c r="AA18" i="2"/>
  <c r="W13" i="2"/>
  <c r="W10" i="2"/>
  <c r="W17" i="2"/>
  <c r="W14" i="2"/>
  <c r="W15" i="2"/>
  <c r="W18" i="2"/>
  <c r="U13" i="2"/>
  <c r="U10" i="2"/>
  <c r="U17" i="2"/>
  <c r="U14" i="2"/>
  <c r="U15" i="2"/>
  <c r="U18" i="2"/>
  <c r="S13" i="2"/>
  <c r="S10" i="2"/>
  <c r="S17" i="2"/>
  <c r="S14" i="2"/>
  <c r="S15" i="2"/>
  <c r="S18" i="2"/>
  <c r="Q13" i="2"/>
  <c r="Q10" i="2"/>
  <c r="Q17" i="2"/>
  <c r="Q14" i="2"/>
  <c r="Q15" i="2"/>
  <c r="Q18" i="2"/>
  <c r="O13" i="2"/>
  <c r="O10" i="2"/>
  <c r="O17" i="2"/>
  <c r="O14" i="2"/>
  <c r="O15" i="2"/>
  <c r="O18" i="2"/>
  <c r="M13" i="2"/>
  <c r="M10" i="2"/>
  <c r="M17" i="2"/>
  <c r="M14" i="2"/>
  <c r="M15" i="2"/>
  <c r="M18" i="2"/>
  <c r="K13" i="2"/>
  <c r="K10" i="2"/>
  <c r="K17" i="2"/>
  <c r="K14" i="2"/>
  <c r="K15" i="2"/>
  <c r="K18" i="2"/>
  <c r="I13" i="2"/>
  <c r="I10" i="2"/>
  <c r="I17" i="2"/>
  <c r="I14" i="2"/>
  <c r="I15" i="2"/>
  <c r="I18" i="2"/>
  <c r="AA17" i="18"/>
  <c r="W17" i="18"/>
  <c r="U17" i="18"/>
  <c r="S13" i="18"/>
  <c r="Q15" i="18"/>
  <c r="O15" i="18"/>
  <c r="M15" i="18"/>
  <c r="K15" i="18"/>
  <c r="I15" i="18"/>
  <c r="AA16" i="18"/>
  <c r="W16" i="18"/>
  <c r="U16" i="18"/>
  <c r="S11" i="18"/>
  <c r="Q11" i="18"/>
  <c r="O11" i="18"/>
  <c r="M11" i="18"/>
  <c r="K11" i="18"/>
  <c r="I11" i="18"/>
  <c r="AA10" i="18"/>
  <c r="W10" i="18"/>
  <c r="U10" i="18"/>
  <c r="S16" i="18"/>
  <c r="Q13" i="18"/>
  <c r="O13" i="18"/>
  <c r="M13" i="18"/>
  <c r="K13" i="18"/>
  <c r="I13" i="18"/>
  <c r="AA11" i="18"/>
  <c r="W11" i="18"/>
  <c r="U11" i="18"/>
  <c r="S10" i="18"/>
  <c r="Q10" i="18"/>
  <c r="O10" i="18"/>
  <c r="M10" i="18"/>
  <c r="K10" i="18"/>
  <c r="AA18" i="17"/>
  <c r="W18" i="17"/>
  <c r="U18" i="17"/>
  <c r="S18" i="17"/>
  <c r="Q18" i="17"/>
  <c r="O18" i="17"/>
  <c r="M18" i="17"/>
  <c r="K18" i="17"/>
  <c r="I18" i="17"/>
  <c r="AA17" i="17"/>
  <c r="W17" i="17"/>
  <c r="U17" i="17"/>
  <c r="S17" i="17"/>
  <c r="Q17" i="17"/>
  <c r="O17" i="17"/>
  <c r="M17" i="17"/>
  <c r="K17" i="17"/>
  <c r="I17" i="17"/>
  <c r="AA16" i="17"/>
  <c r="W16" i="17"/>
  <c r="U16" i="17"/>
  <c r="S15" i="17"/>
  <c r="Q15" i="17"/>
  <c r="O15" i="17"/>
  <c r="M15" i="17"/>
  <c r="K15" i="17"/>
  <c r="I15" i="17"/>
  <c r="AA12" i="17"/>
  <c r="W12" i="17"/>
  <c r="U12" i="17"/>
  <c r="S14" i="17"/>
  <c r="Q14" i="17"/>
  <c r="O14" i="17"/>
  <c r="M14" i="17"/>
  <c r="K14" i="17"/>
  <c r="I14" i="17"/>
  <c r="AA10" i="17"/>
  <c r="W10" i="17"/>
  <c r="U10" i="17"/>
  <c r="S16" i="17"/>
  <c r="Q13" i="17"/>
  <c r="O13" i="17"/>
  <c r="M13" i="17"/>
  <c r="K13" i="17"/>
  <c r="I13" i="17"/>
  <c r="AA15" i="17"/>
  <c r="W15" i="17"/>
  <c r="U15" i="17"/>
  <c r="S12" i="17"/>
  <c r="Q16" i="17"/>
  <c r="O16" i="17"/>
  <c r="M16" i="17"/>
  <c r="K16" i="17"/>
  <c r="I16" i="17"/>
  <c r="AA14" i="17"/>
  <c r="W14" i="17"/>
  <c r="U14" i="17"/>
  <c r="S10" i="17"/>
  <c r="Q11" i="17"/>
  <c r="O11" i="17"/>
  <c r="M11" i="17"/>
  <c r="K11" i="17"/>
  <c r="I11" i="17"/>
  <c r="AA11" i="17"/>
  <c r="W11" i="17"/>
  <c r="U11" i="17"/>
  <c r="S11" i="17"/>
  <c r="Q12" i="17"/>
  <c r="O12" i="17"/>
  <c r="M12" i="17"/>
  <c r="K12" i="17"/>
  <c r="I12" i="17"/>
  <c r="AA13" i="17"/>
  <c r="W13" i="17"/>
  <c r="U13" i="17"/>
  <c r="S13" i="17"/>
  <c r="Q10" i="17"/>
  <c r="O10" i="17"/>
  <c r="M10" i="17"/>
  <c r="K10" i="17"/>
  <c r="I10" i="17"/>
  <c r="I10" i="16"/>
  <c r="I11" i="16"/>
  <c r="I16" i="16"/>
  <c r="W17" i="5"/>
  <c r="W20" i="5"/>
  <c r="W16" i="5"/>
  <c r="W10" i="5"/>
  <c r="W26" i="5"/>
  <c r="W30" i="5"/>
  <c r="W25" i="5"/>
  <c r="W15" i="5"/>
  <c r="W21" i="5"/>
  <c r="W18" i="5"/>
  <c r="W24" i="5"/>
  <c r="W27" i="5"/>
  <c r="W33" i="5"/>
  <c r="W13" i="5"/>
  <c r="U25" i="5"/>
  <c r="U20" i="5"/>
  <c r="U10" i="5"/>
  <c r="U16" i="5"/>
  <c r="U12" i="5"/>
  <c r="U19" i="5"/>
  <c r="U17" i="5"/>
  <c r="U15" i="5"/>
  <c r="U32" i="5"/>
  <c r="U27" i="5"/>
  <c r="U24" i="5"/>
  <c r="U18" i="5"/>
  <c r="U33" i="5"/>
  <c r="U13" i="5"/>
  <c r="S10" i="5"/>
  <c r="S26" i="5"/>
  <c r="S25" i="5"/>
  <c r="S16" i="5"/>
  <c r="S15" i="5"/>
  <c r="S30" i="5"/>
  <c r="S17" i="5"/>
  <c r="S14" i="5"/>
  <c r="S18" i="5"/>
  <c r="S27" i="5"/>
  <c r="S24" i="5"/>
  <c r="S12" i="5"/>
  <c r="S33" i="5"/>
  <c r="S13" i="5"/>
  <c r="Q30" i="5"/>
  <c r="Q18" i="5"/>
  <c r="Q16" i="5"/>
  <c r="Q14" i="5"/>
  <c r="Q17" i="5"/>
  <c r="Q25" i="5"/>
  <c r="Q10" i="5"/>
  <c r="Q12" i="5"/>
  <c r="Q21" i="5"/>
  <c r="Q27" i="5"/>
  <c r="Q24" i="5"/>
  <c r="Q15" i="5"/>
  <c r="Q33" i="5"/>
  <c r="Q13" i="5"/>
  <c r="O30" i="5"/>
  <c r="O18" i="5"/>
  <c r="O16" i="5"/>
  <c r="O14" i="5"/>
  <c r="O17" i="5"/>
  <c r="O25" i="5"/>
  <c r="O10" i="5"/>
  <c r="O12" i="5"/>
  <c r="O21" i="5"/>
  <c r="O27" i="5"/>
  <c r="O24" i="5"/>
  <c r="O15" i="5"/>
  <c r="O33" i="5"/>
  <c r="O13" i="5"/>
  <c r="M30" i="5"/>
  <c r="M18" i="5"/>
  <c r="M16" i="5"/>
  <c r="M14" i="5"/>
  <c r="M17" i="5"/>
  <c r="M25" i="5"/>
  <c r="M10" i="5"/>
  <c r="M12" i="5"/>
  <c r="M21" i="5"/>
  <c r="M27" i="5"/>
  <c r="M24" i="5"/>
  <c r="M15" i="5"/>
  <c r="M33" i="5"/>
  <c r="M13" i="5"/>
  <c r="K30" i="5"/>
  <c r="K18" i="5"/>
  <c r="K16" i="5"/>
  <c r="K14" i="5"/>
  <c r="K17" i="5"/>
  <c r="K25" i="5"/>
  <c r="K10" i="5"/>
  <c r="K12" i="5"/>
  <c r="K21" i="5"/>
  <c r="K27" i="5"/>
  <c r="K24" i="5"/>
  <c r="K15" i="5"/>
  <c r="K33" i="5"/>
  <c r="K13" i="5"/>
  <c r="I30" i="5"/>
  <c r="I18" i="5"/>
  <c r="I16" i="5"/>
  <c r="I14" i="5"/>
  <c r="I17" i="5"/>
  <c r="I25" i="5"/>
  <c r="I10" i="5"/>
  <c r="I12" i="5"/>
  <c r="I21" i="5"/>
  <c r="I27" i="5"/>
  <c r="I24" i="5"/>
  <c r="I15" i="5"/>
  <c r="I33" i="5"/>
  <c r="I13" i="5"/>
  <c r="U11" i="16"/>
  <c r="U16" i="16"/>
  <c r="U12" i="16"/>
  <c r="W11" i="16"/>
  <c r="W16" i="16"/>
  <c r="W12" i="16"/>
  <c r="AA35" i="4"/>
  <c r="AA23" i="5"/>
  <c r="G23" i="5" s="1"/>
  <c r="AA22" i="4"/>
  <c r="AA13" i="9"/>
  <c r="AA30" i="9"/>
  <c r="AA13" i="5"/>
  <c r="AA18" i="4"/>
  <c r="G18" i="4" s="1"/>
  <c r="AA21" i="4"/>
  <c r="AA14" i="4"/>
  <c r="AA10" i="1"/>
  <c r="AA11" i="1"/>
  <c r="Q11" i="1"/>
  <c r="O11" i="1"/>
  <c r="O9" i="1"/>
  <c r="M11" i="1"/>
  <c r="M9" i="1"/>
  <c r="K11" i="1"/>
  <c r="I11" i="1"/>
  <c r="W14" i="1"/>
  <c r="W11" i="1"/>
  <c r="W12" i="1"/>
  <c r="W10" i="1"/>
  <c r="W19" i="1"/>
  <c r="W21" i="1"/>
  <c r="U10" i="1"/>
  <c r="W12" i="10"/>
  <c r="W28" i="10"/>
  <c r="W25" i="10"/>
  <c r="U10" i="10"/>
  <c r="U25" i="10"/>
  <c r="AA25" i="9"/>
  <c r="AA27" i="9"/>
  <c r="AA11" i="5"/>
  <c r="W11" i="5"/>
  <c r="AA12" i="4"/>
  <c r="U11" i="4"/>
  <c r="U11" i="1"/>
  <c r="U21" i="1"/>
  <c r="U14" i="1"/>
  <c r="U19" i="1"/>
  <c r="U13" i="1"/>
  <c r="AA11" i="16"/>
  <c r="AA12" i="16"/>
  <c r="AA16" i="16"/>
  <c r="S11" i="5"/>
  <c r="I21" i="9"/>
  <c r="I31" i="9"/>
  <c r="I11" i="8"/>
  <c r="I17" i="8"/>
  <c r="I29" i="8"/>
  <c r="I15" i="8"/>
  <c r="I33" i="8"/>
  <c r="I24" i="8"/>
  <c r="I18" i="8"/>
  <c r="I21" i="8"/>
  <c r="I16" i="8"/>
  <c r="I14" i="8"/>
  <c r="I10" i="1"/>
  <c r="I13" i="1"/>
  <c r="I9" i="1"/>
  <c r="I10" i="7"/>
  <c r="AA10" i="7"/>
  <c r="W10" i="7"/>
  <c r="U10" i="7"/>
  <c r="S10" i="7"/>
  <c r="U11" i="5"/>
  <c r="AA12" i="5"/>
  <c r="AA10" i="5"/>
  <c r="AA14" i="5"/>
  <c r="AA15" i="5"/>
  <c r="S11" i="1"/>
  <c r="Q11" i="5"/>
  <c r="Q9" i="1"/>
  <c r="Q12" i="1"/>
  <c r="Q10" i="7"/>
  <c r="AA22" i="7"/>
  <c r="W9" i="7"/>
  <c r="U20" i="7"/>
  <c r="S16" i="7"/>
  <c r="Q21" i="7"/>
  <c r="O21" i="7"/>
  <c r="M21" i="7"/>
  <c r="K21" i="7"/>
  <c r="I21" i="7"/>
  <c r="AA23" i="6"/>
  <c r="AA14" i="10"/>
  <c r="AA25" i="10"/>
  <c r="AA32" i="10"/>
  <c r="G32" i="10" s="1"/>
  <c r="AA13" i="10"/>
  <c r="W15" i="10"/>
  <c r="W27" i="10"/>
  <c r="W13" i="10"/>
  <c r="U30" i="10"/>
  <c r="G30" i="10" s="1"/>
  <c r="U27" i="10"/>
  <c r="U12" i="10"/>
  <c r="S10" i="10"/>
  <c r="S15" i="10"/>
  <c r="S27" i="10"/>
  <c r="Q14" i="10"/>
  <c r="Q25" i="10"/>
  <c r="Q27" i="10"/>
  <c r="O14" i="10"/>
  <c r="O25" i="10"/>
  <c r="O27" i="10"/>
  <c r="W27" i="9"/>
  <c r="W10" i="9"/>
  <c r="W32" i="9"/>
  <c r="W12" i="9"/>
  <c r="U25" i="9"/>
  <c r="U17" i="9"/>
  <c r="U32" i="9"/>
  <c r="U12" i="9"/>
  <c r="S23" i="9"/>
  <c r="S17" i="9"/>
  <c r="S20" i="9"/>
  <c r="Q21" i="9"/>
  <c r="Q31" i="9"/>
  <c r="Q20" i="9"/>
  <c r="O21" i="9"/>
  <c r="O31" i="9"/>
  <c r="O20" i="9"/>
  <c r="AA17" i="8"/>
  <c r="AA16" i="8"/>
  <c r="AA10" i="8"/>
  <c r="AA21" i="8"/>
  <c r="AA26" i="8"/>
  <c r="W17" i="8"/>
  <c r="W16" i="8"/>
  <c r="W10" i="8"/>
  <c r="W14" i="8"/>
  <c r="W26" i="8"/>
  <c r="U21" i="8"/>
  <c r="U16" i="8"/>
  <c r="S21" i="8"/>
  <c r="S16" i="8"/>
  <c r="S11" i="8"/>
  <c r="S14" i="8"/>
  <c r="S32" i="8"/>
  <c r="Q21" i="8"/>
  <c r="Q16" i="8"/>
  <c r="Q11" i="8"/>
  <c r="Q14" i="8"/>
  <c r="Q33" i="8"/>
  <c r="O21" i="8"/>
  <c r="O16" i="8"/>
  <c r="O11" i="8"/>
  <c r="O14" i="8"/>
  <c r="O33" i="8"/>
  <c r="O10" i="7"/>
  <c r="O11" i="5"/>
  <c r="AA11" i="4"/>
  <c r="AA33" i="4"/>
  <c r="AA36" i="4"/>
  <c r="AA20" i="4"/>
  <c r="AA19" i="4"/>
  <c r="AA13" i="4"/>
  <c r="G13" i="4" s="1"/>
  <c r="AA17" i="4"/>
  <c r="AA10" i="4"/>
  <c r="AA29" i="4"/>
  <c r="W11" i="4"/>
  <c r="W36" i="4"/>
  <c r="U33" i="4"/>
  <c r="S11" i="4"/>
  <c r="S33" i="4"/>
  <c r="Q11" i="4"/>
  <c r="Q10" i="4"/>
  <c r="O11" i="4"/>
  <c r="O17" i="4"/>
  <c r="O12" i="1"/>
  <c r="M11" i="5"/>
  <c r="M31" i="9"/>
  <c r="M11" i="4"/>
  <c r="M17" i="4"/>
  <c r="M10" i="10"/>
  <c r="M14" i="10"/>
  <c r="M25" i="10"/>
  <c r="M27" i="10"/>
  <c r="M22" i="10"/>
  <c r="M31" i="10"/>
  <c r="M21" i="9"/>
  <c r="M21" i="8"/>
  <c r="M11" i="8"/>
  <c r="M14" i="8"/>
  <c r="K16" i="10"/>
  <c r="K11" i="10"/>
  <c r="K24" i="10"/>
  <c r="K28" i="10"/>
  <c r="K19" i="10"/>
  <c r="K15" i="10"/>
  <c r="K10" i="10"/>
  <c r="K14" i="10"/>
  <c r="K25" i="10"/>
  <c r="K27" i="10"/>
  <c r="K22" i="10"/>
  <c r="M10" i="7"/>
  <c r="AA18" i="9"/>
  <c r="AA12" i="15"/>
  <c r="W12" i="15"/>
  <c r="U12" i="15"/>
  <c r="K9" i="1"/>
  <c r="K17" i="4"/>
  <c r="K11" i="4"/>
  <c r="I17" i="4"/>
  <c r="I11" i="4"/>
  <c r="K11" i="5"/>
  <c r="AA14" i="15"/>
  <c r="W14" i="15"/>
  <c r="U14" i="15"/>
  <c r="G14" i="15" s="1"/>
  <c r="AA12" i="12"/>
  <c r="W14" i="12"/>
  <c r="U14" i="12"/>
  <c r="S14" i="12"/>
  <c r="Q16" i="12"/>
  <c r="O16" i="12"/>
  <c r="M16" i="12"/>
  <c r="K16" i="12"/>
  <c r="I16" i="12"/>
  <c r="I11" i="5"/>
  <c r="I27" i="10"/>
  <c r="I14" i="10"/>
  <c r="AA13" i="15"/>
  <c r="W13" i="15"/>
  <c r="U13" i="15"/>
  <c r="AA10" i="3"/>
  <c r="W10" i="3"/>
  <c r="U10" i="3"/>
  <c r="S10" i="3"/>
  <c r="Q10" i="3"/>
  <c r="O10" i="3"/>
  <c r="M10" i="3"/>
  <c r="K10" i="3"/>
  <c r="I10" i="3"/>
  <c r="AA19" i="1"/>
  <c r="M12" i="1"/>
  <c r="K12" i="1"/>
  <c r="AA17" i="10"/>
  <c r="W14" i="10"/>
  <c r="U14" i="10"/>
  <c r="S12" i="10"/>
  <c r="Q16" i="10"/>
  <c r="O16" i="10"/>
  <c r="M16" i="10"/>
  <c r="I16" i="10"/>
  <c r="AA14" i="3"/>
  <c r="W14" i="3"/>
  <c r="U14" i="3"/>
  <c r="S14" i="3"/>
  <c r="Q14" i="3"/>
  <c r="O14" i="3"/>
  <c r="M14" i="3"/>
  <c r="K14" i="3"/>
  <c r="I14" i="3"/>
  <c r="AA19" i="10"/>
  <c r="W19" i="10"/>
  <c r="U19" i="10"/>
  <c r="S19" i="10"/>
  <c r="Q19" i="10"/>
  <c r="O19" i="10"/>
  <c r="M19" i="10"/>
  <c r="I19" i="10"/>
  <c r="AA26" i="7"/>
  <c r="W26" i="7"/>
  <c r="U26" i="7"/>
  <c r="S26" i="7"/>
  <c r="Q26" i="7"/>
  <c r="O26" i="7"/>
  <c r="M26" i="7"/>
  <c r="K26" i="7"/>
  <c r="I26" i="7"/>
  <c r="AA13" i="3"/>
  <c r="W13" i="3"/>
  <c r="U13" i="3"/>
  <c r="S13" i="3"/>
  <c r="Q13" i="3"/>
  <c r="O13" i="3"/>
  <c r="M13" i="3"/>
  <c r="K13" i="3"/>
  <c r="I13" i="3"/>
  <c r="AA20" i="9"/>
  <c r="AA15" i="8"/>
  <c r="W11" i="8"/>
  <c r="S20" i="8"/>
  <c r="Q18" i="8"/>
  <c r="O18" i="8"/>
  <c r="M18" i="8"/>
  <c r="AA11" i="15"/>
  <c r="W11" i="15"/>
  <c r="U11" i="15"/>
  <c r="G11" i="15" s="1"/>
  <c r="I15" i="3"/>
  <c r="K15" i="3"/>
  <c r="M15" i="3"/>
  <c r="O15" i="3"/>
  <c r="Q15" i="3"/>
  <c r="S15" i="3"/>
  <c r="U15" i="3"/>
  <c r="W15" i="3"/>
  <c r="AA15" i="3"/>
  <c r="AA20" i="7"/>
  <c r="W12" i="7"/>
  <c r="U9" i="7"/>
  <c r="S20" i="7"/>
  <c r="Q17" i="7"/>
  <c r="O17" i="7"/>
  <c r="M17" i="7"/>
  <c r="K17" i="7"/>
  <c r="I17" i="7"/>
  <c r="AA14" i="6"/>
  <c r="O10" i="9"/>
  <c r="I24" i="7"/>
  <c r="K24" i="7"/>
  <c r="M24" i="7"/>
  <c r="O24" i="7"/>
  <c r="Q24" i="7"/>
  <c r="S24" i="7"/>
  <c r="U24" i="7"/>
  <c r="W24" i="7"/>
  <c r="W17" i="15"/>
  <c r="U16" i="15"/>
  <c r="U17" i="15"/>
  <c r="O12" i="3"/>
  <c r="Q12" i="3"/>
  <c r="Q17" i="3"/>
  <c r="M12" i="3"/>
  <c r="K12" i="3"/>
  <c r="I17" i="3"/>
  <c r="I16" i="3"/>
  <c r="I11" i="3"/>
  <c r="I12" i="3"/>
  <c r="AA13" i="13"/>
  <c r="W13" i="13"/>
  <c r="U13" i="13"/>
  <c r="S13" i="13"/>
  <c r="Q13" i="13"/>
  <c r="O13" i="13"/>
  <c r="M13" i="13"/>
  <c r="K13" i="13"/>
  <c r="AA32" i="5"/>
  <c r="AA10" i="13"/>
  <c r="W10" i="13"/>
  <c r="U10" i="13"/>
  <c r="S10" i="13"/>
  <c r="Q10" i="13"/>
  <c r="O10" i="13"/>
  <c r="M10" i="13"/>
  <c r="K10" i="13"/>
  <c r="AA19" i="5"/>
  <c r="AA14" i="13"/>
  <c r="W14" i="13"/>
  <c r="U14" i="13"/>
  <c r="S14" i="13"/>
  <c r="Q14" i="13"/>
  <c r="O14" i="13"/>
  <c r="M14" i="13"/>
  <c r="K14" i="13"/>
  <c r="AA17" i="15"/>
  <c r="AA24" i="7"/>
  <c r="AA33" i="6"/>
  <c r="AA16" i="15"/>
  <c r="W16" i="15"/>
  <c r="AA9" i="1"/>
  <c r="I12" i="16"/>
  <c r="AA10" i="16"/>
  <c r="W10" i="16"/>
  <c r="U10" i="16"/>
  <c r="Q13" i="1"/>
  <c r="O13" i="1"/>
  <c r="M13" i="1"/>
  <c r="K13" i="1"/>
  <c r="AA15" i="15"/>
  <c r="W15" i="15"/>
  <c r="U15" i="15"/>
  <c r="G15" i="15" s="1"/>
  <c r="AA12" i="3"/>
  <c r="W12" i="3"/>
  <c r="U12" i="3"/>
  <c r="S12" i="3"/>
  <c r="AA13" i="12"/>
  <c r="W13" i="12"/>
  <c r="U13" i="12"/>
  <c r="S13" i="12"/>
  <c r="Q13" i="12"/>
  <c r="O13" i="12"/>
  <c r="M13" i="12"/>
  <c r="K13" i="12"/>
  <c r="I13" i="12"/>
  <c r="AA16" i="3"/>
  <c r="W16" i="3"/>
  <c r="U16" i="3"/>
  <c r="S16" i="3"/>
  <c r="Q16" i="3"/>
  <c r="O16" i="3"/>
  <c r="M16" i="3"/>
  <c r="K16" i="3"/>
  <c r="M19" i="1"/>
  <c r="M24" i="1"/>
  <c r="M10" i="1"/>
  <c r="AA14" i="9"/>
  <c r="AA24" i="8"/>
  <c r="W33" i="8"/>
  <c r="S26" i="8"/>
  <c r="Q24" i="8"/>
  <c r="O24" i="8"/>
  <c r="AA10" i="6"/>
  <c r="AA30" i="7"/>
  <c r="W30" i="7"/>
  <c r="U30" i="7"/>
  <c r="S29" i="7"/>
  <c r="Q29" i="7"/>
  <c r="O29" i="7"/>
  <c r="M29" i="7"/>
  <c r="K29" i="7"/>
  <c r="I29" i="7"/>
  <c r="M24" i="8"/>
  <c r="I19" i="8"/>
  <c r="I10" i="8"/>
  <c r="I23" i="8"/>
  <c r="I12" i="8"/>
  <c r="AA17" i="7"/>
  <c r="AA13" i="7"/>
  <c r="AA12" i="7"/>
  <c r="AA11" i="7"/>
  <c r="AA18" i="7"/>
  <c r="AA23" i="7"/>
  <c r="AA29" i="7"/>
  <c r="AA15" i="7"/>
  <c r="AA25" i="7"/>
  <c r="AA14" i="7"/>
  <c r="AA16" i="7"/>
  <c r="AA9" i="7"/>
  <c r="AA21" i="6"/>
  <c r="AA35" i="6"/>
  <c r="AA24" i="6"/>
  <c r="AA17" i="6"/>
  <c r="AA15" i="6"/>
  <c r="AA19" i="6"/>
  <c r="AA12" i="6"/>
  <c r="AA30" i="6"/>
  <c r="AA29" i="6"/>
  <c r="AA11" i="6"/>
  <c r="AA22" i="6"/>
  <c r="AA20" i="6"/>
  <c r="W15" i="7"/>
  <c r="U21" i="7"/>
  <c r="S12" i="7"/>
  <c r="Q12" i="7"/>
  <c r="O12" i="7"/>
  <c r="M12" i="7"/>
  <c r="K12" i="7"/>
  <c r="I12" i="7"/>
  <c r="I11" i="10"/>
  <c r="I22" i="10"/>
  <c r="I24" i="10"/>
  <c r="I28" i="10"/>
  <c r="I31" i="10"/>
  <c r="I10" i="10"/>
  <c r="I25" i="10"/>
  <c r="I15" i="10"/>
  <c r="AA25" i="5"/>
  <c r="AA17" i="5"/>
  <c r="AA18" i="15"/>
  <c r="W18" i="15"/>
  <c r="U18" i="15"/>
  <c r="I12" i="12"/>
  <c r="I14" i="12"/>
  <c r="G30" i="6" l="1"/>
  <c r="G27" i="5"/>
  <c r="G25" i="5"/>
  <c r="G17" i="15"/>
  <c r="G13" i="15"/>
  <c r="G12" i="15"/>
  <c r="G18" i="15"/>
  <c r="G16" i="15"/>
  <c r="G26" i="20"/>
  <c r="G22" i="20"/>
  <c r="G18" i="19"/>
  <c r="G26" i="5"/>
  <c r="G13" i="10"/>
  <c r="G30" i="9"/>
  <c r="G32" i="5"/>
  <c r="G13" i="9"/>
  <c r="G19" i="5"/>
  <c r="G16" i="18"/>
  <c r="G17" i="18"/>
  <c r="G26" i="8"/>
  <c r="G21" i="1"/>
  <c r="G22" i="4"/>
  <c r="G20" i="5"/>
  <c r="G14" i="20"/>
  <c r="G9" i="19"/>
  <c r="G15" i="19"/>
  <c r="G17" i="19"/>
  <c r="G11" i="19"/>
  <c r="G12" i="19"/>
  <c r="G13" i="19"/>
  <c r="G12" i="10"/>
  <c r="G36" i="4"/>
  <c r="G15" i="6"/>
  <c r="G15" i="4"/>
  <c r="G21" i="4"/>
  <c r="G12" i="17"/>
  <c r="G14" i="17"/>
  <c r="G38" i="4"/>
  <c r="G15" i="20"/>
  <c r="G11" i="1"/>
  <c r="G15" i="18"/>
  <c r="G13" i="12"/>
  <c r="G11" i="20"/>
  <c r="G25" i="20"/>
  <c r="G10" i="20"/>
  <c r="G13" i="20"/>
  <c r="G23" i="20"/>
  <c r="G24" i="20"/>
  <c r="G20" i="20"/>
  <c r="G12" i="20"/>
  <c r="G17" i="20"/>
  <c r="G19" i="10"/>
  <c r="G25" i="10"/>
  <c r="G24" i="8"/>
  <c r="G16" i="8"/>
  <c r="G21" i="8"/>
  <c r="G14" i="8"/>
  <c r="G24" i="7"/>
  <c r="G10" i="6"/>
  <c r="G23" i="6"/>
  <c r="G13" i="5"/>
  <c r="G18" i="5"/>
  <c r="G11" i="5"/>
  <c r="G33" i="5"/>
  <c r="G15" i="5"/>
  <c r="G14" i="5"/>
  <c r="G35" i="4"/>
  <c r="G24" i="4"/>
  <c r="G16" i="4"/>
  <c r="G14" i="4"/>
  <c r="G23" i="4"/>
  <c r="G34" i="4"/>
  <c r="G20" i="4"/>
  <c r="G29" i="4"/>
  <c r="G33" i="4"/>
  <c r="G10" i="4"/>
  <c r="G12" i="4"/>
  <c r="G19" i="4"/>
  <c r="G17" i="4"/>
  <c r="G11" i="4"/>
  <c r="G14" i="3"/>
  <c r="G17" i="2"/>
  <c r="G18" i="2"/>
  <c r="G10" i="2"/>
  <c r="G13" i="2"/>
  <c r="G15" i="2"/>
  <c r="G14" i="2"/>
  <c r="G12" i="1"/>
  <c r="G9" i="1"/>
  <c r="G13" i="1"/>
  <c r="G11" i="18"/>
  <c r="G13" i="18"/>
  <c r="G12" i="16"/>
  <c r="G11" i="16"/>
  <c r="G10" i="16"/>
  <c r="G16" i="16"/>
  <c r="G10" i="7"/>
  <c r="G26" i="7"/>
  <c r="G29" i="6"/>
  <c r="G19" i="6"/>
  <c r="G24" i="6"/>
  <c r="G28" i="6"/>
  <c r="G33" i="6"/>
  <c r="G35" i="6"/>
  <c r="G17" i="6"/>
  <c r="G20" i="6"/>
  <c r="G12" i="6"/>
  <c r="G21" i="6"/>
  <c r="G14" i="6"/>
  <c r="G11" i="6"/>
  <c r="G10" i="3"/>
  <c r="G16" i="3"/>
  <c r="G15" i="3"/>
  <c r="G12" i="3"/>
  <c r="G13" i="3"/>
  <c r="G11" i="17"/>
  <c r="G15" i="17"/>
  <c r="G16" i="17"/>
  <c r="G17" i="17"/>
  <c r="G10" i="17"/>
  <c r="G13" i="17"/>
  <c r="G18" i="17"/>
  <c r="AA15" i="9"/>
  <c r="S15" i="9"/>
  <c r="Q15" i="9"/>
  <c r="K15" i="9"/>
  <c r="I15" i="9"/>
  <c r="W25" i="7"/>
  <c r="W29" i="7"/>
  <c r="W21" i="7"/>
  <c r="W17" i="7"/>
  <c r="U25" i="7"/>
  <c r="U16" i="7"/>
  <c r="U17" i="7"/>
  <c r="U11" i="7"/>
  <c r="S23" i="7"/>
  <c r="S21" i="7"/>
  <c r="S11" i="7"/>
  <c r="S9" i="7"/>
  <c r="Q23" i="7"/>
  <c r="Q15" i="7"/>
  <c r="Q16" i="7"/>
  <c r="Q9" i="7"/>
  <c r="O23" i="7"/>
  <c r="O15" i="7"/>
  <c r="O16" i="7"/>
  <c r="O9" i="7"/>
  <c r="M23" i="7"/>
  <c r="M15" i="7"/>
  <c r="M16" i="7"/>
  <c r="M9" i="7"/>
  <c r="K23" i="7"/>
  <c r="K15" i="7"/>
  <c r="K16" i="7"/>
  <c r="K9" i="7"/>
  <c r="I23" i="7"/>
  <c r="I15" i="7"/>
  <c r="I16" i="7"/>
  <c r="I9" i="7"/>
  <c r="AA21" i="5"/>
  <c r="G17" i="5" s="1"/>
  <c r="AA16" i="5"/>
  <c r="G10" i="5" s="1"/>
  <c r="AA16" i="2"/>
  <c r="AA12" i="2"/>
  <c r="W16" i="2"/>
  <c r="W12" i="2"/>
  <c r="U16" i="2"/>
  <c r="U12" i="2"/>
  <c r="S16" i="2"/>
  <c r="S12" i="2"/>
  <c r="Q16" i="2"/>
  <c r="Q12" i="2"/>
  <c r="O16" i="2"/>
  <c r="O12" i="2"/>
  <c r="M16" i="2"/>
  <c r="M12" i="2"/>
  <c r="K16" i="2"/>
  <c r="K12" i="2"/>
  <c r="AA14" i="1"/>
  <c r="G14" i="1" s="1"/>
  <c r="AA22" i="1"/>
  <c r="W23" i="1"/>
  <c r="G23" i="1" s="1"/>
  <c r="U22" i="1"/>
  <c r="Q10" i="1"/>
  <c r="Q19" i="1"/>
  <c r="O10" i="1"/>
  <c r="O19" i="1"/>
  <c r="K10" i="1"/>
  <c r="I14" i="7"/>
  <c r="M16" i="9"/>
  <c r="I16" i="9"/>
  <c r="K16" i="9"/>
  <c r="O16" i="9"/>
  <c r="Q16" i="9"/>
  <c r="S14" i="9"/>
  <c r="U27" i="9"/>
  <c r="G27" i="9" s="1"/>
  <c r="W17" i="9"/>
  <c r="AA17" i="9"/>
  <c r="O15" i="8"/>
  <c r="M15" i="8"/>
  <c r="S33" i="8"/>
  <c r="W20" i="8"/>
  <c r="Q15" i="8"/>
  <c r="U20" i="8"/>
  <c r="AA13" i="8"/>
  <c r="K17" i="3"/>
  <c r="O17" i="3"/>
  <c r="M17" i="3"/>
  <c r="S17" i="3"/>
  <c r="U17" i="3"/>
  <c r="W17" i="3"/>
  <c r="AA17" i="3"/>
  <c r="Q24" i="10"/>
  <c r="M24" i="10"/>
  <c r="O24" i="10"/>
  <c r="S24" i="10"/>
  <c r="U24" i="10"/>
  <c r="W24" i="10"/>
  <c r="AA24" i="10"/>
  <c r="Q28" i="10"/>
  <c r="M28" i="10"/>
  <c r="O28" i="10"/>
  <c r="S17" i="10"/>
  <c r="U28" i="10"/>
  <c r="AA16" i="10"/>
  <c r="Q31" i="10"/>
  <c r="K31" i="10"/>
  <c r="O31" i="10"/>
  <c r="S11" i="10"/>
  <c r="U16" i="10"/>
  <c r="W16" i="10"/>
  <c r="AA27" i="10"/>
  <c r="G27" i="10" s="1"/>
  <c r="M15" i="10"/>
  <c r="O15" i="10"/>
  <c r="Q15" i="10"/>
  <c r="S16" i="10"/>
  <c r="U17" i="10"/>
  <c r="W26" i="10"/>
  <c r="AA26" i="10"/>
  <c r="Q40" i="9"/>
  <c r="K40" i="9"/>
  <c r="O40" i="9"/>
  <c r="S40" i="9"/>
  <c r="W40" i="9"/>
  <c r="U40" i="9"/>
  <c r="AA40" i="9"/>
  <c r="Q18" i="9"/>
  <c r="K18" i="9"/>
  <c r="O18" i="9"/>
  <c r="I18" i="9"/>
  <c r="S18" i="9"/>
  <c r="U22" i="9"/>
  <c r="AA22" i="9"/>
  <c r="Q12" i="9"/>
  <c r="K12" i="9"/>
  <c r="O12" i="9"/>
  <c r="AA21" i="9"/>
  <c r="I12" i="9"/>
  <c r="M12" i="9"/>
  <c r="S10" i="9"/>
  <c r="U14" i="9"/>
  <c r="W11" i="9"/>
  <c r="Q25" i="9"/>
  <c r="K25" i="9"/>
  <c r="O25" i="9"/>
  <c r="AA16" i="9"/>
  <c r="I25" i="9"/>
  <c r="M25" i="9"/>
  <c r="S25" i="9"/>
  <c r="U11" i="9"/>
  <c r="W21" i="9"/>
  <c r="Q22" i="9"/>
  <c r="K22" i="9"/>
  <c r="O22" i="9"/>
  <c r="AA31" i="9"/>
  <c r="I22" i="9"/>
  <c r="S19" i="9"/>
  <c r="G19" i="9" s="1"/>
  <c r="U31" i="9"/>
  <c r="O28" i="9"/>
  <c r="Q28" i="9"/>
  <c r="S28" i="9"/>
  <c r="U28" i="9"/>
  <c r="W28" i="9"/>
  <c r="AA28" i="9"/>
  <c r="I20" i="9"/>
  <c r="M20" i="9"/>
  <c r="K20" i="9"/>
  <c r="AA32" i="9"/>
  <c r="G32" i="9" s="1"/>
  <c r="Q17" i="8"/>
  <c r="O17" i="8"/>
  <c r="M17" i="8"/>
  <c r="S17" i="8"/>
  <c r="W23" i="8"/>
  <c r="U17" i="8"/>
  <c r="AA23" i="8"/>
  <c r="O13" i="8"/>
  <c r="I13" i="8"/>
  <c r="M13" i="8"/>
  <c r="S15" i="8"/>
  <c r="W15" i="8"/>
  <c r="K13" i="8"/>
  <c r="Q13" i="8"/>
  <c r="U11" i="8"/>
  <c r="G11" i="8" s="1"/>
  <c r="AA18" i="8"/>
  <c r="Q29" i="8"/>
  <c r="O29" i="8"/>
  <c r="M29" i="8"/>
  <c r="S19" i="8"/>
  <c r="W19" i="8"/>
  <c r="U19" i="8"/>
  <c r="AA30" i="8"/>
  <c r="Q19" i="8"/>
  <c r="O19" i="8"/>
  <c r="AA12" i="8"/>
  <c r="M19" i="8"/>
  <c r="S12" i="8"/>
  <c r="W18" i="8"/>
  <c r="Q23" i="8"/>
  <c r="O23" i="8"/>
  <c r="AA29" i="8"/>
  <c r="M23" i="8"/>
  <c r="S23" i="8"/>
  <c r="W29" i="8"/>
  <c r="Q18" i="7"/>
  <c r="I18" i="7"/>
  <c r="K18" i="7"/>
  <c r="M18" i="7"/>
  <c r="O18" i="7"/>
  <c r="S18" i="7"/>
  <c r="U18" i="7"/>
  <c r="W18" i="7"/>
  <c r="Q30" i="7"/>
  <c r="I30" i="7"/>
  <c r="K30" i="7"/>
  <c r="M30" i="7"/>
  <c r="O30" i="7"/>
  <c r="S30" i="7"/>
  <c r="U23" i="7"/>
  <c r="W23" i="7"/>
  <c r="I25" i="7"/>
  <c r="K25" i="7"/>
  <c r="M25" i="7"/>
  <c r="O25" i="7"/>
  <c r="Q25" i="7"/>
  <c r="S22" i="7"/>
  <c r="U15" i="7"/>
  <c r="W22" i="7"/>
  <c r="AA21" i="7"/>
  <c r="AA16" i="6"/>
  <c r="G22" i="6" s="1"/>
  <c r="AA30" i="5"/>
  <c r="G12" i="5" s="1"/>
  <c r="AA24" i="5"/>
  <c r="G24" i="5" s="1"/>
  <c r="K20" i="13"/>
  <c r="M20" i="13"/>
  <c r="O20" i="13"/>
  <c r="Q20" i="13"/>
  <c r="S20" i="13"/>
  <c r="U20" i="13"/>
  <c r="W20" i="13"/>
  <c r="AA20" i="13"/>
  <c r="K15" i="13"/>
  <c r="M15" i="13"/>
  <c r="O15" i="13"/>
  <c r="Q15" i="13"/>
  <c r="S15" i="13"/>
  <c r="U15" i="13"/>
  <c r="W15" i="13"/>
  <c r="AA15" i="13"/>
  <c r="K11" i="13"/>
  <c r="M11" i="13"/>
  <c r="O11" i="13"/>
  <c r="Q11" i="13"/>
  <c r="S11" i="13"/>
  <c r="U11" i="13"/>
  <c r="W11" i="13"/>
  <c r="AA11" i="13"/>
  <c r="K12" i="12"/>
  <c r="M12" i="12"/>
  <c r="O12" i="12"/>
  <c r="Q12" i="12"/>
  <c r="S16" i="12"/>
  <c r="U12" i="12"/>
  <c r="W16" i="12"/>
  <c r="AA14" i="12"/>
  <c r="K14" i="12"/>
  <c r="M14" i="12"/>
  <c r="O14" i="12"/>
  <c r="Q14" i="12"/>
  <c r="S12" i="12"/>
  <c r="U10" i="12"/>
  <c r="W12" i="12"/>
  <c r="AA10" i="12"/>
  <c r="I10" i="12"/>
  <c r="K10" i="12"/>
  <c r="M10" i="12"/>
  <c r="O10" i="12"/>
  <c r="Q10" i="12"/>
  <c r="S10" i="12"/>
  <c r="U16" i="12"/>
  <c r="W10" i="12"/>
  <c r="AA16" i="12"/>
  <c r="I15" i="12"/>
  <c r="K15" i="12"/>
  <c r="M15" i="12"/>
  <c r="O15" i="12"/>
  <c r="Q15" i="12"/>
  <c r="S15" i="12"/>
  <c r="U15" i="12"/>
  <c r="W15" i="12"/>
  <c r="AA15" i="12"/>
  <c r="O22" i="10"/>
  <c r="Q22" i="10"/>
  <c r="S26" i="10"/>
  <c r="M11" i="10"/>
  <c r="O11" i="10"/>
  <c r="Q11" i="10"/>
  <c r="S29" i="10"/>
  <c r="G29" i="10" s="1"/>
  <c r="U15" i="10"/>
  <c r="AA11" i="10"/>
  <c r="O10" i="10"/>
  <c r="Q10" i="10"/>
  <c r="S14" i="10"/>
  <c r="G14" i="10" s="1"/>
  <c r="W10" i="10"/>
  <c r="AA10" i="10"/>
  <c r="I10" i="9"/>
  <c r="K10" i="9"/>
  <c r="M10" i="9"/>
  <c r="Q10" i="9"/>
  <c r="S11" i="9"/>
  <c r="AA11" i="9"/>
  <c r="I17" i="9"/>
  <c r="K17" i="9"/>
  <c r="M17" i="9"/>
  <c r="O17" i="9"/>
  <c r="Q17" i="9"/>
  <c r="S31" i="9"/>
  <c r="U21" i="9"/>
  <c r="W23" i="9"/>
  <c r="G23" i="9" s="1"/>
  <c r="AA10" i="9"/>
  <c r="M33" i="8"/>
  <c r="K10" i="8"/>
  <c r="M10" i="8"/>
  <c r="O10" i="8"/>
  <c r="Q10" i="8"/>
  <c r="S13" i="8"/>
  <c r="W13" i="8"/>
  <c r="AA20" i="8"/>
  <c r="M12" i="8"/>
  <c r="O12" i="8"/>
  <c r="Q12" i="8"/>
  <c r="S18" i="8"/>
  <c r="W30" i="8"/>
  <c r="G30" i="8" s="1"/>
  <c r="AA32" i="8"/>
  <c r="G32" i="8" s="1"/>
  <c r="K14" i="7"/>
  <c r="M14" i="7"/>
  <c r="O14" i="7"/>
  <c r="Q14" i="7"/>
  <c r="S15" i="7"/>
  <c r="U12" i="7"/>
  <c r="G12" i="7" s="1"/>
  <c r="W11" i="7"/>
  <c r="I22" i="7"/>
  <c r="K22" i="7"/>
  <c r="M22" i="7"/>
  <c r="O22" i="7"/>
  <c r="Q22" i="7"/>
  <c r="S17" i="7"/>
  <c r="U22" i="7"/>
  <c r="W20" i="7"/>
  <c r="I20" i="7"/>
  <c r="K20" i="7"/>
  <c r="M20" i="7"/>
  <c r="O20" i="7"/>
  <c r="Q20" i="7"/>
  <c r="S25" i="7"/>
  <c r="U29" i="7"/>
  <c r="W16" i="7"/>
  <c r="I11" i="7"/>
  <c r="K11" i="7"/>
  <c r="M11" i="7"/>
  <c r="O11" i="7"/>
  <c r="Q11" i="7"/>
  <c r="S14" i="7"/>
  <c r="U14" i="7"/>
  <c r="W14" i="7"/>
  <c r="I13" i="7"/>
  <c r="K13" i="7"/>
  <c r="M13" i="7"/>
  <c r="O13" i="7"/>
  <c r="Q13" i="7"/>
  <c r="S13" i="7"/>
  <c r="U13" i="7"/>
  <c r="W13" i="7"/>
  <c r="K11" i="3"/>
  <c r="M11" i="3"/>
  <c r="O11" i="3"/>
  <c r="Q11" i="3"/>
  <c r="S11" i="3"/>
  <c r="U11" i="3"/>
  <c r="W11" i="3"/>
  <c r="AA11" i="3"/>
  <c r="I11" i="2"/>
  <c r="K11" i="2"/>
  <c r="M11" i="2"/>
  <c r="O11" i="2"/>
  <c r="Q11" i="2"/>
  <c r="S11" i="2"/>
  <c r="U11" i="2"/>
  <c r="W11" i="2"/>
  <c r="AA11" i="2"/>
  <c r="I24" i="1"/>
  <c r="K24" i="1"/>
  <c r="O24" i="1"/>
  <c r="Q24" i="1"/>
  <c r="AA20" i="1"/>
  <c r="G29" i="7" l="1"/>
  <c r="G31" i="9"/>
  <c r="G21" i="9"/>
  <c r="G20" i="1"/>
  <c r="G22" i="1"/>
  <c r="G26" i="10"/>
  <c r="G16" i="10"/>
  <c r="G30" i="5"/>
  <c r="G21" i="5"/>
  <c r="G18" i="8"/>
  <c r="G16" i="6"/>
  <c r="G16" i="5"/>
  <c r="G17" i="10"/>
  <c r="G20" i="8"/>
  <c r="G21" i="7"/>
  <c r="G17" i="7"/>
  <c r="G14" i="9"/>
  <c r="G23" i="7"/>
  <c r="G11" i="9"/>
  <c r="G16" i="12"/>
  <c r="G33" i="8"/>
  <c r="G15" i="7"/>
  <c r="G31" i="10"/>
  <c r="G15" i="10"/>
  <c r="G24" i="10"/>
  <c r="G28" i="10"/>
  <c r="G22" i="10"/>
  <c r="G10" i="9"/>
  <c r="G28" i="9"/>
  <c r="G19" i="8"/>
  <c r="G29" i="8"/>
  <c r="G17" i="8"/>
  <c r="G12" i="8"/>
  <c r="G15" i="8"/>
  <c r="G23" i="8"/>
  <c r="G19" i="1"/>
  <c r="G10" i="1"/>
  <c r="G15" i="12"/>
  <c r="G14" i="12"/>
  <c r="G12" i="12"/>
  <c r="G10" i="12"/>
  <c r="G11" i="10"/>
  <c r="G10" i="10"/>
  <c r="G25" i="9"/>
  <c r="G18" i="9"/>
  <c r="G22" i="9"/>
  <c r="G17" i="9"/>
  <c r="G20" i="9"/>
  <c r="G12" i="9"/>
  <c r="G40" i="9"/>
  <c r="G16" i="9"/>
  <c r="G15" i="9"/>
  <c r="G10" i="8"/>
  <c r="G13" i="8"/>
  <c r="G13" i="7"/>
  <c r="G14" i="7"/>
  <c r="G18" i="7"/>
  <c r="G30" i="7"/>
  <c r="G11" i="7"/>
  <c r="G17" i="3"/>
  <c r="G16" i="2"/>
  <c r="G11" i="2"/>
  <c r="G12" i="2"/>
  <c r="G24" i="1"/>
  <c r="G16" i="7"/>
  <c r="G20" i="7"/>
  <c r="G22" i="7"/>
  <c r="G9" i="7"/>
  <c r="G25" i="7"/>
  <c r="G11" i="3"/>
  <c r="I10" i="18"/>
  <c r="G10" i="18" s="1"/>
</calcChain>
</file>

<file path=xl/sharedStrings.xml><?xml version="1.0" encoding="utf-8"?>
<sst xmlns="http://schemas.openxmlformats.org/spreadsheetml/2006/main" count="1638" uniqueCount="349">
  <si>
    <t>VET-40+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</si>
  <si>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</si>
  <si>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</si>
  <si>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</si>
  <si>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</si>
  <si>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</si>
  <si>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</si>
  <si>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</si>
  <si>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</si>
  <si>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</si>
  <si>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</si>
  <si>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</si>
  <si>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</si>
  <si>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</si>
  <si>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</si>
  <si>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</si>
  <si>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</si>
  <si>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</si>
  <si>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</si>
  <si>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</si>
  <si>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</si>
  <si>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</si>
  <si>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</si>
  <si>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</si>
  <si>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</si>
  <si>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</si>
  <si>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</si>
  <si>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</si>
  <si>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</si>
  <si>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</si>
  <si>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</si>
  <si>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</si>
  <si>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</si>
  <si>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</si>
  <si>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</si>
  <si>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</si>
  <si>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</si>
  <si>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</si>
  <si>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</si>
  <si>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</si>
  <si>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</si>
  <si>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</si>
  <si>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</si>
  <si>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</si>
  <si>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</si>
  <si>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</si>
  <si>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</si>
  <si>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</si>
  <si>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</si>
  <si>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</si>
  <si>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</si>
  <si>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</si>
  <si>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</si>
  <si>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</si>
  <si>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</si>
  <si>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</si>
  <si>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</si>
  <si>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</si>
  <si>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50-AIR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</si>
  <si>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</si>
  <si>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</si>
  <si>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</si>
  <si>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</si>
  <si>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</si>
  <si>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</si>
  <si>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</si>
  <si>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</si>
  <si>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</si>
  <si>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</si>
  <si>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</si>
  <si>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</si>
  <si>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</si>
  <si>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</si>
  <si>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</si>
  <si>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</si>
  <si>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</si>
  <si>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</si>
  <si>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</si>
  <si>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</si>
  <si>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</si>
  <si>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</si>
  <si>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</si>
  <si>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</si>
  <si>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</si>
  <si>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</si>
  <si>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</si>
  <si>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</si>
  <si>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</si>
  <si>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</si>
  <si>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</si>
  <si>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</si>
  <si>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</si>
  <si>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</si>
  <si>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</si>
  <si>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</si>
  <si>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</si>
  <si>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</si>
  <si>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</si>
  <si>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</si>
  <si>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</si>
  <si>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</si>
  <si>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</si>
  <si>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</si>
  <si>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</si>
  <si>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</si>
  <si>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</si>
  <si>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</si>
  <si>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</si>
  <si>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</si>
  <si>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</si>
  <si>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</si>
  <si>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</si>
  <si>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</si>
  <si>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</si>
  <si>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</si>
  <si>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</si>
  <si>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</si>
  <si>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</si>
  <si>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</si>
  <si>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</si>
  <si>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</si>
  <si>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</si>
  <si>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</si>
  <si>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</si>
  <si>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Brent</t>
  </si>
  <si>
    <t>Dan</t>
  </si>
  <si>
    <t>Luke</t>
  </si>
  <si>
    <t>Beattie</t>
  </si>
  <si>
    <t>Justin</t>
  </si>
  <si>
    <t>Crumb</t>
  </si>
  <si>
    <t>Josh</t>
  </si>
  <si>
    <t>Seguin</t>
  </si>
  <si>
    <t>St.Amand</t>
  </si>
  <si>
    <t>Open-Int</t>
  </si>
  <si>
    <t>Eric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</si>
  <si>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</si>
  <si>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</si>
  <si>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</si>
  <si>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</si>
  <si>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</si>
  <si>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</si>
  <si>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</si>
  <si>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</si>
  <si>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</si>
  <si>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</si>
  <si>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</si>
  <si>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</si>
  <si>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</si>
  <si>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</si>
  <si>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</si>
  <si>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</si>
  <si>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</si>
  <si>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</si>
  <si>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</si>
  <si>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</si>
  <si>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</si>
  <si>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</si>
  <si>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</si>
  <si>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</si>
  <si>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</si>
  <si>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</si>
  <si>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</si>
  <si>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</si>
  <si>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</si>
  <si>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</si>
  <si>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</si>
  <si>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</si>
  <si>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</si>
  <si>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</si>
  <si>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</si>
  <si>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</si>
  <si>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</si>
  <si>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</si>
  <si>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</si>
  <si>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</si>
  <si>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</si>
  <si>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</si>
  <si>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</si>
  <si>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</si>
  <si>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</si>
  <si>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</si>
  <si>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</si>
  <si>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</si>
  <si>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</si>
  <si>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</si>
  <si>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</si>
  <si>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</si>
  <si>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</si>
  <si>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</si>
  <si>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</si>
  <si>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</si>
  <si>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</si>
  <si>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</si>
  <si>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</si>
  <si>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</si>
  <si>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Jordan</t>
  </si>
  <si>
    <t>McCormack</t>
  </si>
  <si>
    <t xml:space="preserve">Mike </t>
  </si>
  <si>
    <t>Lock</t>
  </si>
  <si>
    <t>Barwell</t>
  </si>
  <si>
    <t>Abi</t>
  </si>
  <si>
    <t>Roberts</t>
  </si>
  <si>
    <t>Karts</t>
  </si>
  <si>
    <t>Brian</t>
  </si>
  <si>
    <t>Kadwell</t>
  </si>
  <si>
    <t>Van Dyk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</si>
  <si>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</si>
  <si>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</si>
  <si>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</si>
  <si>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</si>
  <si>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</si>
  <si>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</si>
  <si>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</si>
  <si>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</si>
  <si>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</si>
  <si>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</si>
  <si>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</si>
  <si>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</si>
  <si>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</si>
  <si>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</si>
  <si>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</si>
  <si>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</si>
  <si>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>Jack</t>
  </si>
  <si>
    <t>Marshall</t>
  </si>
  <si>
    <t xml:space="preserve">Dave </t>
  </si>
  <si>
    <t>Tim</t>
  </si>
  <si>
    <t>Hall</t>
  </si>
  <si>
    <t>Zachary</t>
  </si>
  <si>
    <t>Evan</t>
  </si>
  <si>
    <t>Carey</t>
  </si>
  <si>
    <t>Sid</t>
  </si>
  <si>
    <t>Joel</t>
  </si>
  <si>
    <t>MacNeill</t>
  </si>
  <si>
    <t>Trendell</t>
  </si>
  <si>
    <t>Ryan</t>
  </si>
  <si>
    <t>Bergener</t>
  </si>
  <si>
    <t>Miles</t>
  </si>
  <si>
    <t>Filip</t>
  </si>
  <si>
    <t>Michael</t>
  </si>
  <si>
    <t>Watters</t>
  </si>
  <si>
    <t>Kyle</t>
  </si>
  <si>
    <t>Rodrick</t>
  </si>
  <si>
    <t>50cc shaft</t>
  </si>
  <si>
    <t>Layla</t>
  </si>
  <si>
    <t>50cc Shaft Current Standings 2023</t>
  </si>
  <si>
    <t>Adelaide</t>
  </si>
  <si>
    <t>Jason</t>
  </si>
  <si>
    <t xml:space="preserve">Ryan </t>
  </si>
  <si>
    <t>Taylor</t>
  </si>
  <si>
    <t xml:space="preserve">Lucas </t>
  </si>
  <si>
    <t>Passmore</t>
  </si>
  <si>
    <t>Elle</t>
  </si>
  <si>
    <t>Noce</t>
  </si>
  <si>
    <t>DIRT TRACK  --  Youth  --  50cc Chain   CURRENT STANDINGS  ---  2023 SEASON</t>
  </si>
  <si>
    <t>Clementine</t>
  </si>
  <si>
    <t>Iwanowski</t>
  </si>
  <si>
    <t>DIRT TRACK  --  Youth  --  ATV  CURRENT STANDINGS  ---  2023 SEASON</t>
  </si>
  <si>
    <t>DIRT TRACK  --   Open ATV  CURRENT STANDINGS  ---  2023 SEASON</t>
  </si>
  <si>
    <t>DIRT TRACK  --  Youth  --  65cc   CURRENT STANDINGS  ---  2023 SEASON</t>
  </si>
  <si>
    <t>Bryson</t>
  </si>
  <si>
    <t>Hazel</t>
  </si>
  <si>
    <t>DIRT TRACK  --  Youth  --  85cc   CURRENT STANDINGS  ---  2023 SEASON</t>
  </si>
  <si>
    <t>Kaleb</t>
  </si>
  <si>
    <t>Hunt</t>
  </si>
  <si>
    <t>DIRT TRACK  --  Youth  --  85cc - 250cc  CURRENT STANDINGS  ---  2023 SEASON</t>
  </si>
  <si>
    <t>DIRT TRACK  --   Production ATV  CURRENT STANDINGS  ---  2023 SEASON</t>
  </si>
  <si>
    <t>DIRT TRACK  --  450cc Novice     CURRENT STANDINGS  ---  2023 SEASON</t>
  </si>
  <si>
    <t>Ethan</t>
  </si>
  <si>
    <t>Brody</t>
  </si>
  <si>
    <t>Nate</t>
  </si>
  <si>
    <t>Peacock</t>
  </si>
  <si>
    <t>DIRT TRACK  --  Open Novice   CURRENT STANDINGS  ---  2023 SEASON</t>
  </si>
  <si>
    <t xml:space="preserve">Nate </t>
  </si>
  <si>
    <t xml:space="preserve">Brody </t>
  </si>
  <si>
    <t>Ball</t>
  </si>
  <si>
    <t>Bekker-Thompson</t>
  </si>
  <si>
    <t>Boudreau</t>
  </si>
  <si>
    <t>Liam</t>
  </si>
  <si>
    <t>Caskie</t>
  </si>
  <si>
    <t>66K</t>
  </si>
  <si>
    <t>Kitchen</t>
  </si>
  <si>
    <t>Damian</t>
  </si>
  <si>
    <t>Gamble</t>
  </si>
  <si>
    <t>DIRT TRACK  --  450cc Intermediate     CURRENT STANDINGS  ---  2023 SEASON</t>
  </si>
  <si>
    <t>DIRT TRACK  --  Open Intermediate   CURRENT STANDINGS  ---  2023 SEASON</t>
  </si>
  <si>
    <t>Gary</t>
  </si>
  <si>
    <t>Eddy</t>
  </si>
  <si>
    <t>DIRT TRACK  --  Veteran +40   CURRENT STANDINGS  ---  2023 SEASON</t>
  </si>
  <si>
    <t>Steve</t>
  </si>
  <si>
    <t>Rob</t>
  </si>
  <si>
    <t>Vrbanac</t>
  </si>
  <si>
    <t>DIRT TRACK  --  Vintage Lights   CURRENT STANDINGS  ---  2023 SEASON</t>
  </si>
  <si>
    <t>Bruce</t>
  </si>
  <si>
    <t>Durfy</t>
  </si>
  <si>
    <t>DIRT TRACK  --  Vintage Open   CURRENT STANDINGS  ---  2023 SEASON</t>
  </si>
  <si>
    <t>Stephen</t>
  </si>
  <si>
    <t>DIRT TRACK -- 750 EXPERTS   CURRENT STANDINGS  ---  2023 SEASON</t>
  </si>
  <si>
    <t>Tronko</t>
  </si>
  <si>
    <t>Mark</t>
  </si>
  <si>
    <t>Lemay</t>
  </si>
  <si>
    <t>DIRT TRACK -- KARTS   CURRENT STANDINGS  ---  2023 SEASON</t>
  </si>
  <si>
    <t>6B</t>
  </si>
  <si>
    <t>Scavuzzo</t>
  </si>
  <si>
    <t>Jarod</t>
  </si>
  <si>
    <t>VanDerkooi</t>
  </si>
  <si>
    <t>Sammy</t>
  </si>
  <si>
    <t>Halbert</t>
  </si>
  <si>
    <t xml:space="preserve">Justin </t>
  </si>
  <si>
    <t>Jones</t>
  </si>
  <si>
    <t>Wells</t>
  </si>
  <si>
    <t>DIRT TRACK  --  450cc Expert     CURRENT STANDINGS  ---  2023 SEASON</t>
  </si>
  <si>
    <t xml:space="preserve">Trent </t>
  </si>
  <si>
    <t>DIRT TRACK  --  Open Expert     CURRENT STANDINGS  ---  2023 SEASON</t>
  </si>
  <si>
    <t>Thisthlethwaite</t>
  </si>
  <si>
    <t>Derek</t>
  </si>
  <si>
    <t>Uschold</t>
  </si>
  <si>
    <t>Daniel</t>
  </si>
  <si>
    <t>Dorst</t>
  </si>
  <si>
    <t>450-Nov.</t>
  </si>
  <si>
    <t>Max</t>
  </si>
  <si>
    <t>Frechette</t>
  </si>
  <si>
    <t>Fred</t>
  </si>
  <si>
    <t>Duchesneau</t>
  </si>
  <si>
    <t xml:space="preserve">Adam </t>
  </si>
  <si>
    <t>Nathan</t>
  </si>
  <si>
    <t>Daudelin</t>
  </si>
  <si>
    <t>Lucas</t>
  </si>
  <si>
    <t>St.Amour</t>
  </si>
  <si>
    <t xml:space="preserve">Stephen </t>
  </si>
  <si>
    <t>17B</t>
  </si>
  <si>
    <t>Brenton</t>
  </si>
  <si>
    <t>Andrew</t>
  </si>
  <si>
    <t>Flozian</t>
  </si>
  <si>
    <t>Green</t>
  </si>
  <si>
    <t>Royds</t>
  </si>
  <si>
    <t>Carson</t>
  </si>
  <si>
    <t>Manton</t>
  </si>
  <si>
    <t>Lenny</t>
  </si>
  <si>
    <t>Monroe</t>
  </si>
  <si>
    <t>Cameron</t>
  </si>
  <si>
    <t>Olm</t>
  </si>
  <si>
    <t>19G</t>
  </si>
  <si>
    <t>19T</t>
  </si>
  <si>
    <t>DNS</t>
  </si>
  <si>
    <t>19x</t>
  </si>
  <si>
    <t>Oberparleiter</t>
  </si>
  <si>
    <t>Rev</t>
  </si>
  <si>
    <t>John</t>
  </si>
  <si>
    <t>Rumleskie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</si>
</sst>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2" xfId="0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4" fillId="0" borderId="1" xfId="0" applyFont="1" applyBorder="1"/>
    <xf numFmtId="0" fontId="3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 hidden="1"/>
    </xf>
    <xf numFmtId="16" fontId="3" fillId="0" borderId="0" xfId="0" quotePrefix="1" applyNumberFormat="1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16" fontId="3" fillId="5" borderId="0" xfId="0" quotePrefix="1" applyNumberFormat="1" applyFont="1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5" borderId="0" xfId="0" quotePrefix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quotePrefix="1" applyFont="1" applyAlignment="1">
      <alignment horizontal="center"/>
    </xf>
    <xf numFmtId="0" fontId="1" fillId="0" borderId="1" xfId="0" applyFont="1" applyBorder="1" applyAlignment="1" applyProtection="1">
      <alignment vertical="center" textRotation="180"/>
      <protection locked="0"/>
    </xf>
    <xf numFmtId="0" fontId="4" fillId="0" borderId="1" xfId="0" applyFont="1" applyBorder="1" applyAlignment="1" applyProtection="1">
      <alignment vertical="center" textRotation="180"/>
      <protection locked="0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vertical="center" textRotation="180"/>
    </xf>
    <xf numFmtId="0" fontId="1" fillId="0" borderId="1" xfId="0" applyFont="1" applyBorder="1" applyAlignment="1">
      <alignment vertical="center" textRotation="180"/>
    </xf>
    <xf numFmtId="0" fontId="1" fillId="0" borderId="1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1" xfId="0" applyFont="1" applyBorder="1"/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textRotation="180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5" borderId="0" xfId="0" quotePrefix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Continuous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vertical="center" textRotation="180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Continuous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2" borderId="2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" fontId="3" fillId="5" borderId="2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6" xfId="0" quotePrefix="1" applyFont="1" applyFill="1" applyBorder="1" applyAlignment="1">
      <alignment horizontal="center"/>
    </xf>
    <xf numFmtId="0" fontId="3" fillId="5" borderId="6" xfId="0" quotePrefix="1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zoomScale="70" zoomScaleNormal="70" workbookViewId="0">
      <selection activeCell="G28" sqref="G28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54</v>
      </c>
      <c r="D1" s="6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32</v>
      </c>
      <c r="D2" s="6"/>
      <c r="G2" s="6" t="s">
        <v>145</v>
      </c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62</v>
      </c>
      <c r="D3" s="6"/>
      <c r="R3" s="17"/>
      <c r="S3" s="17"/>
      <c r="T3" s="17"/>
      <c r="U3" s="18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26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9" t="s">
        <v>265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17"/>
      <c r="U5" s="17"/>
      <c r="V5" s="26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6"/>
      <c r="L7" s="115">
        <v>45087</v>
      </c>
      <c r="M7" s="116"/>
      <c r="N7" s="115">
        <v>45094</v>
      </c>
      <c r="O7" s="116"/>
      <c r="P7" s="115">
        <v>45101</v>
      </c>
      <c r="Q7" s="117"/>
      <c r="R7" s="115">
        <v>45115</v>
      </c>
      <c r="S7" s="117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  <c r="AC7" s="19">
        <v>5</v>
      </c>
      <c r="AD7" s="19">
        <v>14</v>
      </c>
      <c r="AE7" s="19">
        <v>6</v>
      </c>
    </row>
    <row r="8" spans="1:31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42"/>
      <c r="AC8" s="19">
        <v>6</v>
      </c>
      <c r="AD8" s="19">
        <v>12</v>
      </c>
      <c r="AE8" s="19">
        <v>5</v>
      </c>
    </row>
    <row r="9" spans="1:31" x14ac:dyDescent="0.25">
      <c r="A9" s="31"/>
      <c r="B9" s="46"/>
      <c r="C9" s="46"/>
      <c r="D9" s="120" t="s">
        <v>51</v>
      </c>
      <c r="E9" s="120"/>
      <c r="F9" s="120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  <c r="AC9" s="19">
        <v>7</v>
      </c>
      <c r="AD9" s="19">
        <v>11</v>
      </c>
      <c r="AE9" s="19">
        <v>4</v>
      </c>
    </row>
    <row r="10" spans="1:31" x14ac:dyDescent="0.25">
      <c r="A10" s="72"/>
      <c r="B10" s="57">
        <v>216</v>
      </c>
      <c r="C10" s="4"/>
      <c r="D10" s="4" t="s">
        <v>138</v>
      </c>
      <c r="E10" s="10" t="s">
        <v>91</v>
      </c>
      <c r="F10" s="10" t="s">
        <v>92</v>
      </c>
      <c r="G10" s="34">
        <f t="shared" ref="G10:G24" si="0">I10+K10+M10+O10+Q10+S10+U10+W10+Y10+AA10</f>
        <v>61</v>
      </c>
      <c r="H10" s="78">
        <v>1</v>
      </c>
      <c r="I10" s="33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78"/>
      <c r="K10" s="33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60"/>
      <c r="M10" s="33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>
        <v>2</v>
      </c>
      <c r="O10" s="33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2"/>
      <c r="Q10" s="33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"/>
      <c r="S10" s="33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3</v>
      </c>
      <c r="U10" s="33">
        <f t="shared" ref="U10:U24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4"/>
      <c r="W10" s="33">
        <f t="shared" ref="W10:W2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24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3">
        <f t="shared" ref="AA10:AA2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19">
        <v>13</v>
      </c>
      <c r="AD10" s="19">
        <v>4</v>
      </c>
      <c r="AE10" s="19">
        <v>0</v>
      </c>
    </row>
    <row r="11" spans="1:31" x14ac:dyDescent="0.25">
      <c r="A11" s="3"/>
      <c r="B11" s="57">
        <v>711</v>
      </c>
      <c r="C11" s="4"/>
      <c r="D11" s="4" t="s">
        <v>138</v>
      </c>
      <c r="E11" s="49" t="s">
        <v>93</v>
      </c>
      <c r="F11" s="49" t="s">
        <v>94</v>
      </c>
      <c r="G11" s="34">
        <f t="shared" si="0"/>
        <v>43</v>
      </c>
      <c r="H11" s="77">
        <v>2</v>
      </c>
      <c r="I11" s="33">
        <f t="shared" si="1"/>
        <v>20</v>
      </c>
      <c r="J11" s="77"/>
      <c r="K11" s="33">
        <f t="shared" si="2"/>
        <v>0</v>
      </c>
      <c r="L11" s="60"/>
      <c r="M11" s="33">
        <f t="shared" si="3"/>
        <v>0</v>
      </c>
      <c r="N11" s="9">
        <v>1</v>
      </c>
      <c r="O11" s="33">
        <f t="shared" si="4"/>
        <v>23</v>
      </c>
      <c r="P11" s="102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61"/>
      <c r="W11" s="33">
        <f t="shared" si="8"/>
        <v>0</v>
      </c>
      <c r="X11" s="4"/>
      <c r="Y11" s="33">
        <f t="shared" si="9"/>
        <v>0</v>
      </c>
      <c r="Z11" s="4"/>
      <c r="AA11" s="33">
        <f t="shared" si="10"/>
        <v>0</v>
      </c>
    </row>
    <row r="12" spans="1:31" x14ac:dyDescent="0.25">
      <c r="A12" s="72"/>
      <c r="B12" s="57">
        <v>21</v>
      </c>
      <c r="C12" s="9"/>
      <c r="D12" s="4" t="s">
        <v>138</v>
      </c>
      <c r="E12" s="49" t="s">
        <v>20</v>
      </c>
      <c r="F12" s="49" t="s">
        <v>53</v>
      </c>
      <c r="G12" s="34">
        <f t="shared" si="0"/>
        <v>23</v>
      </c>
      <c r="H12" s="77"/>
      <c r="I12" s="33">
        <f t="shared" si="1"/>
        <v>0</v>
      </c>
      <c r="J12" s="77"/>
      <c r="K12" s="33">
        <f t="shared" si="2"/>
        <v>0</v>
      </c>
      <c r="L12" s="9"/>
      <c r="M12" s="33">
        <f t="shared" si="3"/>
        <v>0</v>
      </c>
      <c r="N12" s="4"/>
      <c r="O12" s="33">
        <f t="shared" si="4"/>
        <v>0</v>
      </c>
      <c r="P12" s="102"/>
      <c r="Q12" s="33">
        <f t="shared" si="5"/>
        <v>0</v>
      </c>
      <c r="R12" s="9"/>
      <c r="S12" s="33">
        <f t="shared" si="6"/>
        <v>0</v>
      </c>
      <c r="T12" s="4">
        <v>1</v>
      </c>
      <c r="U12" s="33">
        <f t="shared" si="7"/>
        <v>23</v>
      </c>
      <c r="V12" s="4"/>
      <c r="W12" s="33">
        <f t="shared" si="8"/>
        <v>0</v>
      </c>
      <c r="X12" s="4"/>
      <c r="Y12" s="33">
        <f t="shared" si="9"/>
        <v>0</v>
      </c>
      <c r="Z12" s="4"/>
      <c r="AA12" s="33">
        <f t="shared" si="10"/>
        <v>0</v>
      </c>
    </row>
    <row r="13" spans="1:31" x14ac:dyDescent="0.25">
      <c r="A13" s="3"/>
      <c r="B13" s="57">
        <v>849</v>
      </c>
      <c r="C13" s="4"/>
      <c r="D13" s="4" t="s">
        <v>138</v>
      </c>
      <c r="E13" s="1" t="s">
        <v>347</v>
      </c>
      <c r="F13" s="1" t="s">
        <v>348</v>
      </c>
      <c r="G13" s="34">
        <f t="shared" si="0"/>
        <v>20</v>
      </c>
      <c r="H13" s="77"/>
      <c r="I13" s="33">
        <f t="shared" si="1"/>
        <v>0</v>
      </c>
      <c r="J13" s="77"/>
      <c r="K13" s="33">
        <f t="shared" si="2"/>
        <v>0</v>
      </c>
      <c r="L13" s="60"/>
      <c r="M13" s="33">
        <f t="shared" si="3"/>
        <v>0</v>
      </c>
      <c r="N13" s="9"/>
      <c r="O13" s="33">
        <f t="shared" si="4"/>
        <v>0</v>
      </c>
      <c r="P13" s="102"/>
      <c r="Q13" s="33">
        <f t="shared" si="5"/>
        <v>0</v>
      </c>
      <c r="R13" s="3"/>
      <c r="S13" s="33">
        <f t="shared" si="6"/>
        <v>0</v>
      </c>
      <c r="T13" s="9">
        <v>2</v>
      </c>
      <c r="U13" s="33">
        <f t="shared" si="7"/>
        <v>20</v>
      </c>
      <c r="V13" s="7"/>
      <c r="W13" s="33">
        <f t="shared" si="8"/>
        <v>0</v>
      </c>
      <c r="X13" s="34"/>
      <c r="Y13" s="33">
        <f t="shared" si="9"/>
        <v>0</v>
      </c>
      <c r="Z13" s="33"/>
      <c r="AA13" s="33">
        <f t="shared" si="10"/>
        <v>0</v>
      </c>
    </row>
    <row r="14" spans="1:31" x14ac:dyDescent="0.25">
      <c r="A14" s="3"/>
      <c r="B14" s="57">
        <v>99</v>
      </c>
      <c r="C14" s="4"/>
      <c r="D14" s="4" t="s">
        <v>138</v>
      </c>
      <c r="E14" s="1" t="s">
        <v>324</v>
      </c>
      <c r="F14" s="1" t="s">
        <v>325</v>
      </c>
      <c r="G14" s="34">
        <f t="shared" si="0"/>
        <v>18</v>
      </c>
      <c r="H14" s="77"/>
      <c r="I14" s="33">
        <f t="shared" si="1"/>
        <v>0</v>
      </c>
      <c r="J14" s="77"/>
      <c r="K14" s="33">
        <f t="shared" si="2"/>
        <v>0</v>
      </c>
      <c r="L14" s="60"/>
      <c r="M14" s="33">
        <f t="shared" si="3"/>
        <v>0</v>
      </c>
      <c r="N14" s="9">
        <v>3</v>
      </c>
      <c r="O14" s="33">
        <f t="shared" si="4"/>
        <v>18</v>
      </c>
      <c r="P14" s="102"/>
      <c r="Q14" s="33">
        <f t="shared" si="5"/>
        <v>0</v>
      </c>
      <c r="R14" s="3"/>
      <c r="S14" s="33">
        <f t="shared" si="6"/>
        <v>0</v>
      </c>
      <c r="T14" s="9"/>
      <c r="U14" s="33">
        <f t="shared" si="7"/>
        <v>0</v>
      </c>
      <c r="V14" s="7"/>
      <c r="W14" s="33">
        <f t="shared" si="8"/>
        <v>0</v>
      </c>
      <c r="X14" s="34"/>
      <c r="Y14" s="33">
        <f t="shared" si="9"/>
        <v>0</v>
      </c>
      <c r="Z14" s="33"/>
      <c r="AA14" s="33">
        <f t="shared" si="10"/>
        <v>0</v>
      </c>
      <c r="AC14" s="19">
        <v>8</v>
      </c>
      <c r="AD14" s="19">
        <v>10</v>
      </c>
      <c r="AE14" s="19">
        <v>3</v>
      </c>
    </row>
    <row r="15" spans="1:31" x14ac:dyDescent="0.25">
      <c r="A15" s="3"/>
      <c r="B15" s="57">
        <v>15</v>
      </c>
      <c r="C15" s="4"/>
      <c r="D15" s="4" t="s">
        <v>138</v>
      </c>
      <c r="E15" s="1" t="s">
        <v>149</v>
      </c>
      <c r="F15" s="1" t="s">
        <v>148</v>
      </c>
      <c r="G15" s="34">
        <f t="shared" si="0"/>
        <v>16</v>
      </c>
      <c r="H15" s="77"/>
      <c r="I15" s="33">
        <f t="shared" si="1"/>
        <v>0</v>
      </c>
      <c r="J15" s="77"/>
      <c r="K15" s="33">
        <f t="shared" si="2"/>
        <v>0</v>
      </c>
      <c r="L15" s="60"/>
      <c r="M15" s="33">
        <f t="shared" si="3"/>
        <v>0</v>
      </c>
      <c r="N15" s="9"/>
      <c r="O15" s="33">
        <f t="shared" si="4"/>
        <v>0</v>
      </c>
      <c r="P15" s="102"/>
      <c r="Q15" s="33">
        <f t="shared" si="5"/>
        <v>0</v>
      </c>
      <c r="R15" s="60"/>
      <c r="S15" s="33">
        <f t="shared" si="6"/>
        <v>0</v>
      </c>
      <c r="T15" s="4">
        <v>4</v>
      </c>
      <c r="U15" s="33">
        <f t="shared" si="7"/>
        <v>16</v>
      </c>
      <c r="V15" s="62"/>
      <c r="W15" s="33">
        <f t="shared" si="8"/>
        <v>0</v>
      </c>
      <c r="X15" s="4"/>
      <c r="Y15" s="33">
        <f t="shared" si="9"/>
        <v>0</v>
      </c>
      <c r="Z15" s="4"/>
      <c r="AA15" s="33">
        <f t="shared" si="10"/>
        <v>0</v>
      </c>
      <c r="AC15" s="19"/>
      <c r="AD15" s="19"/>
      <c r="AE15" s="19"/>
    </row>
    <row r="16" spans="1:31" x14ac:dyDescent="0.25">
      <c r="A16" s="72"/>
      <c r="B16" s="57">
        <v>29</v>
      </c>
      <c r="C16" s="9"/>
      <c r="D16" s="4" t="s">
        <v>138</v>
      </c>
      <c r="E16" s="1" t="s">
        <v>143</v>
      </c>
      <c r="F16" s="1" t="s">
        <v>144</v>
      </c>
      <c r="G16" s="34">
        <f t="shared" si="0"/>
        <v>0</v>
      </c>
      <c r="H16" s="77"/>
      <c r="I16" s="33">
        <f t="shared" si="1"/>
        <v>0</v>
      </c>
      <c r="J16" s="77"/>
      <c r="K16" s="33">
        <f t="shared" si="2"/>
        <v>0</v>
      </c>
      <c r="L16" s="9"/>
      <c r="M16" s="33">
        <f t="shared" si="3"/>
        <v>0</v>
      </c>
      <c r="N16" s="4"/>
      <c r="O16" s="33">
        <f t="shared" si="4"/>
        <v>0</v>
      </c>
      <c r="P16" s="102"/>
      <c r="Q16" s="33">
        <f t="shared" si="5"/>
        <v>0</v>
      </c>
      <c r="R16" s="60"/>
      <c r="S16" s="33">
        <f t="shared" si="6"/>
        <v>0</v>
      </c>
      <c r="T16" s="4"/>
      <c r="U16" s="33">
        <f t="shared" si="7"/>
        <v>0</v>
      </c>
      <c r="V16" s="62"/>
      <c r="W16" s="33">
        <f t="shared" si="8"/>
        <v>0</v>
      </c>
      <c r="X16" s="4"/>
      <c r="Y16" s="33">
        <f t="shared" si="9"/>
        <v>0</v>
      </c>
      <c r="Z16" s="4"/>
      <c r="AA16" s="33">
        <f t="shared" si="10"/>
        <v>0</v>
      </c>
    </row>
    <row r="17" spans="1:36" x14ac:dyDescent="0.25">
      <c r="A17" s="3"/>
      <c r="B17" s="57">
        <v>249</v>
      </c>
      <c r="C17" s="4"/>
      <c r="D17" s="4" t="s">
        <v>138</v>
      </c>
      <c r="E17" s="1" t="s">
        <v>150</v>
      </c>
      <c r="F17" s="1" t="s">
        <v>151</v>
      </c>
      <c r="G17" s="34">
        <f t="shared" si="0"/>
        <v>0</v>
      </c>
      <c r="H17" s="77"/>
      <c r="I17" s="33">
        <f t="shared" si="1"/>
        <v>0</v>
      </c>
      <c r="J17" s="77"/>
      <c r="K17" s="33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2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62"/>
      <c r="W17" s="33">
        <f t="shared" si="8"/>
        <v>0</v>
      </c>
      <c r="X17" s="4"/>
      <c r="Y17" s="33">
        <f t="shared" si="9"/>
        <v>0</v>
      </c>
      <c r="Z17" s="4"/>
      <c r="AA17" s="33">
        <f t="shared" si="10"/>
        <v>0</v>
      </c>
      <c r="AC17" s="19"/>
      <c r="AD17" s="19"/>
      <c r="AE17" s="19"/>
    </row>
    <row r="18" spans="1:36" x14ac:dyDescent="0.25">
      <c r="A18" s="3"/>
      <c r="B18" s="57">
        <v>208</v>
      </c>
      <c r="C18" s="9"/>
      <c r="D18" s="4" t="s">
        <v>138</v>
      </c>
      <c r="E18" s="7" t="s">
        <v>146</v>
      </c>
      <c r="F18" s="7" t="s">
        <v>147</v>
      </c>
      <c r="G18" s="34">
        <f t="shared" si="0"/>
        <v>0</v>
      </c>
      <c r="H18" s="77"/>
      <c r="I18" s="33">
        <f t="shared" si="1"/>
        <v>0</v>
      </c>
      <c r="J18" s="77"/>
      <c r="K18" s="33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2"/>
      <c r="Q18" s="33">
        <f t="shared" si="5"/>
        <v>0</v>
      </c>
      <c r="R18" s="3"/>
      <c r="S18" s="33">
        <f t="shared" si="6"/>
        <v>0</v>
      </c>
      <c r="T18" s="9"/>
      <c r="U18" s="33">
        <f t="shared" si="7"/>
        <v>0</v>
      </c>
      <c r="V18" s="7"/>
      <c r="W18" s="33">
        <f t="shared" si="8"/>
        <v>0</v>
      </c>
      <c r="X18" s="34"/>
      <c r="Y18" s="33">
        <f t="shared" si="9"/>
        <v>0</v>
      </c>
      <c r="Z18" s="33"/>
      <c r="AA18" s="33">
        <f t="shared" si="10"/>
        <v>0</v>
      </c>
      <c r="AC18" s="19"/>
      <c r="AD18" s="19"/>
      <c r="AE18" s="19"/>
    </row>
    <row r="19" spans="1:36" x14ac:dyDescent="0.25">
      <c r="A19" s="3"/>
      <c r="B19" s="57"/>
      <c r="C19" s="4"/>
      <c r="D19" s="4"/>
      <c r="E19" s="1"/>
      <c r="F19" s="1"/>
      <c r="G19" s="34">
        <f t="shared" si="0"/>
        <v>0</v>
      </c>
      <c r="H19" s="77"/>
      <c r="I19" s="33">
        <f t="shared" si="1"/>
        <v>0</v>
      </c>
      <c r="J19" s="77"/>
      <c r="K19" s="33">
        <f t="shared" si="2"/>
        <v>0</v>
      </c>
      <c r="L19" s="60"/>
      <c r="M19" s="33">
        <f t="shared" si="3"/>
        <v>0</v>
      </c>
      <c r="N19" s="9"/>
      <c r="O19" s="33">
        <f t="shared" si="4"/>
        <v>0</v>
      </c>
      <c r="P19" s="102"/>
      <c r="Q19" s="33">
        <f t="shared" si="5"/>
        <v>0</v>
      </c>
      <c r="R19" s="3"/>
      <c r="S19" s="33">
        <f t="shared" si="6"/>
        <v>0</v>
      </c>
      <c r="T19" s="9"/>
      <c r="U19" s="33">
        <f t="shared" si="7"/>
        <v>0</v>
      </c>
      <c r="V19" s="7"/>
      <c r="W19" s="33">
        <f t="shared" si="8"/>
        <v>0</v>
      </c>
      <c r="X19" s="34"/>
      <c r="Y19" s="33">
        <f t="shared" si="9"/>
        <v>0</v>
      </c>
      <c r="Z19" s="33"/>
      <c r="AA19" s="33">
        <f t="shared" si="10"/>
        <v>0</v>
      </c>
      <c r="AC19" s="19"/>
      <c r="AD19" s="19"/>
      <c r="AE19" s="19"/>
    </row>
    <row r="20" spans="1:36" x14ac:dyDescent="0.25">
      <c r="A20" s="3"/>
      <c r="B20" s="57"/>
      <c r="C20" s="4"/>
      <c r="D20" s="4"/>
      <c r="E20" s="1"/>
      <c r="F20" s="1"/>
      <c r="G20" s="34">
        <f t="shared" si="0"/>
        <v>0</v>
      </c>
      <c r="H20" s="77"/>
      <c r="I20" s="33">
        <f t="shared" si="1"/>
        <v>0</v>
      </c>
      <c r="J20" s="77"/>
      <c r="K20" s="33">
        <f t="shared" si="2"/>
        <v>0</v>
      </c>
      <c r="L20" s="60"/>
      <c r="M20" s="33">
        <f t="shared" si="3"/>
        <v>0</v>
      </c>
      <c r="N20" s="9"/>
      <c r="O20" s="33">
        <f t="shared" si="4"/>
        <v>0</v>
      </c>
      <c r="P20" s="102"/>
      <c r="Q20" s="33">
        <f t="shared" si="5"/>
        <v>0</v>
      </c>
      <c r="R20" s="3"/>
      <c r="S20" s="33">
        <f t="shared" si="6"/>
        <v>0</v>
      </c>
      <c r="T20" s="9"/>
      <c r="U20" s="33">
        <f t="shared" si="7"/>
        <v>0</v>
      </c>
      <c r="V20" s="7"/>
      <c r="W20" s="33">
        <f t="shared" si="8"/>
        <v>0</v>
      </c>
      <c r="X20" s="34"/>
      <c r="Y20" s="33">
        <f t="shared" si="9"/>
        <v>0</v>
      </c>
      <c r="Z20" s="33"/>
      <c r="AA20" s="33">
        <f t="shared" si="10"/>
        <v>0</v>
      </c>
      <c r="AC20" s="19"/>
      <c r="AD20" s="19"/>
      <c r="AE20" s="19"/>
    </row>
    <row r="21" spans="1:36" x14ac:dyDescent="0.25">
      <c r="A21" s="3"/>
      <c r="B21" s="57"/>
      <c r="C21" s="4"/>
      <c r="D21" s="4"/>
      <c r="E21" s="1"/>
      <c r="F21" s="1"/>
      <c r="G21" s="34">
        <f t="shared" si="0"/>
        <v>0</v>
      </c>
      <c r="H21" s="77"/>
      <c r="I21" s="33">
        <f t="shared" si="1"/>
        <v>0</v>
      </c>
      <c r="J21" s="77"/>
      <c r="K21" s="33">
        <f t="shared" si="2"/>
        <v>0</v>
      </c>
      <c r="L21" s="60"/>
      <c r="M21" s="33">
        <f t="shared" si="3"/>
        <v>0</v>
      </c>
      <c r="N21" s="9"/>
      <c r="O21" s="33">
        <f t="shared" si="4"/>
        <v>0</v>
      </c>
      <c r="P21" s="102"/>
      <c r="Q21" s="33">
        <f t="shared" si="5"/>
        <v>0</v>
      </c>
      <c r="R21" s="3"/>
      <c r="S21" s="33">
        <f t="shared" si="6"/>
        <v>0</v>
      </c>
      <c r="T21" s="9"/>
      <c r="U21" s="33">
        <f t="shared" si="7"/>
        <v>0</v>
      </c>
      <c r="V21" s="7"/>
      <c r="W21" s="33">
        <f t="shared" si="8"/>
        <v>0</v>
      </c>
      <c r="X21" s="34"/>
      <c r="Y21" s="33">
        <f t="shared" si="9"/>
        <v>0</v>
      </c>
      <c r="Z21" s="33"/>
      <c r="AA21" s="33">
        <f t="shared" si="10"/>
        <v>0</v>
      </c>
      <c r="AC21" s="19"/>
      <c r="AD21" s="19"/>
      <c r="AE21" s="19"/>
    </row>
    <row r="22" spans="1:36" x14ac:dyDescent="0.25">
      <c r="A22" s="3"/>
      <c r="B22" s="57"/>
      <c r="C22" s="4"/>
      <c r="D22" s="4"/>
      <c r="E22" s="1"/>
      <c r="F22" s="1"/>
      <c r="G22" s="34">
        <f t="shared" si="0"/>
        <v>0</v>
      </c>
      <c r="H22" s="77"/>
      <c r="I22" s="33">
        <f t="shared" si="1"/>
        <v>0</v>
      </c>
      <c r="J22" s="77"/>
      <c r="K22" s="33">
        <f t="shared" si="2"/>
        <v>0</v>
      </c>
      <c r="L22" s="60"/>
      <c r="M22" s="33">
        <f t="shared" si="3"/>
        <v>0</v>
      </c>
      <c r="N22" s="9"/>
      <c r="O22" s="33">
        <f t="shared" si="4"/>
        <v>0</v>
      </c>
      <c r="P22" s="102"/>
      <c r="Q22" s="33">
        <f t="shared" si="5"/>
        <v>0</v>
      </c>
      <c r="R22" s="3"/>
      <c r="S22" s="33">
        <f t="shared" si="6"/>
        <v>0</v>
      </c>
      <c r="T22" s="9"/>
      <c r="U22" s="33">
        <f t="shared" si="7"/>
        <v>0</v>
      </c>
      <c r="V22" s="7"/>
      <c r="W22" s="33">
        <f t="shared" si="8"/>
        <v>0</v>
      </c>
      <c r="X22" s="34"/>
      <c r="Y22" s="33">
        <f t="shared" si="9"/>
        <v>0</v>
      </c>
      <c r="Z22" s="33"/>
      <c r="AA22" s="33">
        <f t="shared" si="10"/>
        <v>0</v>
      </c>
      <c r="AC22" s="19"/>
      <c r="AD22" s="19"/>
      <c r="AE22" s="19"/>
    </row>
    <row r="23" spans="1:36" x14ac:dyDescent="0.25">
      <c r="A23" s="3"/>
      <c r="B23" s="57"/>
      <c r="C23" s="4"/>
      <c r="D23" s="4"/>
      <c r="E23" s="1"/>
      <c r="F23" s="1"/>
      <c r="G23" s="34">
        <f t="shared" si="0"/>
        <v>0</v>
      </c>
      <c r="H23" s="77"/>
      <c r="I23" s="33">
        <f t="shared" si="1"/>
        <v>0</v>
      </c>
      <c r="J23" s="77"/>
      <c r="K23" s="33">
        <f t="shared" si="2"/>
        <v>0</v>
      </c>
      <c r="L23" s="60"/>
      <c r="M23" s="33">
        <f t="shared" si="3"/>
        <v>0</v>
      </c>
      <c r="N23" s="9"/>
      <c r="O23" s="33">
        <f t="shared" si="4"/>
        <v>0</v>
      </c>
      <c r="P23" s="102"/>
      <c r="Q23" s="33">
        <f t="shared" si="5"/>
        <v>0</v>
      </c>
      <c r="R23" s="3"/>
      <c r="S23" s="33">
        <f t="shared" si="6"/>
        <v>0</v>
      </c>
      <c r="T23" s="9"/>
      <c r="U23" s="33">
        <f t="shared" si="7"/>
        <v>0</v>
      </c>
      <c r="V23" s="7"/>
      <c r="W23" s="33">
        <f t="shared" si="8"/>
        <v>0</v>
      </c>
      <c r="X23" s="34"/>
      <c r="Y23" s="33">
        <f t="shared" si="9"/>
        <v>0</v>
      </c>
      <c r="Z23" s="33"/>
      <c r="AA23" s="33">
        <f t="shared" si="10"/>
        <v>0</v>
      </c>
      <c r="AC23" s="19"/>
      <c r="AD23" s="19"/>
      <c r="AE23" s="19"/>
    </row>
    <row r="24" spans="1:36" x14ac:dyDescent="0.25">
      <c r="A24" s="3"/>
      <c r="B24" s="57"/>
      <c r="C24" s="4"/>
      <c r="D24" s="4"/>
      <c r="E24" s="1"/>
      <c r="F24" s="1"/>
      <c r="G24" s="34">
        <f t="shared" si="0"/>
        <v>0</v>
      </c>
      <c r="H24" s="77"/>
      <c r="I24" s="33">
        <f t="shared" si="1"/>
        <v>0</v>
      </c>
      <c r="J24" s="77"/>
      <c r="K24" s="33">
        <f t="shared" si="2"/>
        <v>0</v>
      </c>
      <c r="L24" s="60"/>
      <c r="M24" s="33">
        <f t="shared" si="3"/>
        <v>0</v>
      </c>
      <c r="N24" s="9"/>
      <c r="O24" s="33">
        <f t="shared" si="4"/>
        <v>0</v>
      </c>
      <c r="P24" s="102"/>
      <c r="Q24" s="33">
        <f t="shared" si="5"/>
        <v>0</v>
      </c>
      <c r="R24" s="3"/>
      <c r="S24" s="33">
        <f t="shared" si="6"/>
        <v>0</v>
      </c>
      <c r="T24" s="9"/>
      <c r="U24" s="33">
        <f t="shared" si="7"/>
        <v>0</v>
      </c>
      <c r="V24" s="7"/>
      <c r="W24" s="33">
        <f t="shared" si="8"/>
        <v>0</v>
      </c>
      <c r="X24" s="34"/>
      <c r="Y24" s="33">
        <f t="shared" si="9"/>
        <v>0</v>
      </c>
      <c r="Z24" s="33"/>
      <c r="AA24" s="33">
        <f t="shared" si="10"/>
        <v>0</v>
      </c>
      <c r="AC24" s="19"/>
      <c r="AD24" s="19"/>
      <c r="AE24" s="19"/>
    </row>
    <row r="26" spans="1:36" x14ac:dyDescent="0.25">
      <c r="A26" s="26"/>
      <c r="B26" s="13"/>
      <c r="C26" s="15"/>
      <c r="E26" s="12"/>
      <c r="F26" s="12"/>
      <c r="G26" s="88"/>
      <c r="H26" s="89"/>
      <c r="I26" s="51"/>
      <c r="J26" s="89"/>
      <c r="K26" s="51"/>
      <c r="L26" s="90"/>
      <c r="M26" s="51"/>
      <c r="N26" s="15"/>
      <c r="O26" s="51"/>
      <c r="P26" s="91"/>
      <c r="Q26" s="51"/>
      <c r="R26" s="26"/>
      <c r="S26" s="13"/>
      <c r="T26" s="15"/>
      <c r="U26" s="2"/>
      <c r="V26" s="12"/>
      <c r="W26" s="12"/>
      <c r="X26" s="88"/>
      <c r="Y26" s="89"/>
      <c r="Z26" s="51"/>
      <c r="AA26" s="89"/>
      <c r="AB26" s="33"/>
      <c r="AC26" s="4"/>
      <c r="AD26" s="33"/>
      <c r="AE26" s="62"/>
      <c r="AF26" s="33"/>
      <c r="AG26" s="4"/>
      <c r="AH26" s="33"/>
      <c r="AI26" s="4"/>
      <c r="AJ26" s="33"/>
    </row>
    <row r="27" spans="1:36" x14ac:dyDescent="0.25">
      <c r="I27" s="51"/>
    </row>
    <row r="28" spans="1:36" x14ac:dyDescent="0.25">
      <c r="K28" s="57"/>
      <c r="L28" s="9"/>
      <c r="M28" s="4"/>
      <c r="N28" s="7"/>
      <c r="O28" s="7"/>
      <c r="P28" s="34"/>
      <c r="Q28" s="77"/>
      <c r="R28" s="33"/>
      <c r="S28" s="77"/>
      <c r="T28" s="33"/>
      <c r="U28" s="3"/>
      <c r="V28" s="33"/>
      <c r="W28" s="9"/>
      <c r="X28" s="33"/>
      <c r="Y28" s="61"/>
      <c r="Z28" s="33"/>
      <c r="AA28" s="60"/>
    </row>
    <row r="38" spans="1:7" x14ac:dyDescent="0.25">
      <c r="A38" s="113" t="s">
        <v>76</v>
      </c>
      <c r="B38" s="113"/>
      <c r="C38" s="113"/>
      <c r="D38" s="113"/>
      <c r="E38" s="113"/>
      <c r="F38" s="113"/>
      <c r="G38" s="113"/>
    </row>
    <row r="39" spans="1:7" x14ac:dyDescent="0.25">
      <c r="A39" s="114" t="s">
        <v>73</v>
      </c>
      <c r="B39" s="114"/>
      <c r="C39" s="114"/>
      <c r="D39" s="114"/>
      <c r="E39" s="114"/>
      <c r="F39" s="114"/>
      <c r="G39" s="114"/>
    </row>
    <row r="40" spans="1:7" x14ac:dyDescent="0.25">
      <c r="A40" s="110" t="s">
        <v>108</v>
      </c>
      <c r="B40" s="110"/>
      <c r="C40" s="110"/>
      <c r="D40" s="110"/>
      <c r="E40" s="110"/>
      <c r="F40" s="110"/>
      <c r="G40" s="110"/>
    </row>
  </sheetData>
  <sortState xmlns:xlrd2="http://schemas.microsoft.com/office/spreadsheetml/2017/richdata2" ref="A10:AA24">
    <sortCondition descending="1" ref="G10:G24"/>
  </sortState>
  <mergeCells count="15">
    <mergeCell ref="C5:O5"/>
    <mergeCell ref="A40:G40"/>
    <mergeCell ref="Z7:AA7"/>
    <mergeCell ref="A38:G38"/>
    <mergeCell ref="A39:G39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39"/>
  <sheetViews>
    <sheetView topLeftCell="A7" zoomScale="70" zoomScaleNormal="70" workbookViewId="0">
      <selection activeCell="S36" sqref="S36"/>
    </sheetView>
  </sheetViews>
  <sheetFormatPr defaultRowHeight="15.75" x14ac:dyDescent="0.25"/>
  <cols>
    <col min="1" max="1" width="11.140625" style="13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bestFit="1" customWidth="1"/>
    <col min="6" max="6" width="14.85546875" style="12" bestFit="1" customWidth="1"/>
    <col min="7" max="7" width="18.42578125" style="12" customWidth="1"/>
    <col min="8" max="15" width="7.7109375" style="12" customWidth="1"/>
    <col min="16" max="16" width="7.7109375" style="2" customWidth="1"/>
    <col min="17" max="19" width="7.7109375" style="12" customWidth="1"/>
    <col min="20" max="20" width="7.7109375" style="2" customWidth="1"/>
    <col min="21" max="27" width="7.7109375" style="12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  <c r="F1" s="6"/>
      <c r="G1" s="6"/>
      <c r="H1" s="6"/>
      <c r="I1" s="6"/>
      <c r="J1" s="6"/>
      <c r="K1" s="6"/>
      <c r="L1" s="6"/>
      <c r="M1" s="6"/>
      <c r="N1" s="6"/>
      <c r="O1" s="6"/>
      <c r="Q1" s="6"/>
      <c r="R1" s="6"/>
      <c r="S1" s="6"/>
      <c r="U1" s="6"/>
      <c r="V1" s="6"/>
      <c r="W1" s="6"/>
      <c r="X1" s="6"/>
      <c r="Y1" s="6"/>
      <c r="Z1" s="6"/>
      <c r="AA1" s="6"/>
    </row>
    <row r="2" spans="1:28" x14ac:dyDescent="0.25">
      <c r="A2" s="6"/>
      <c r="B2" s="6"/>
      <c r="C2" s="21" t="s">
        <v>61</v>
      </c>
      <c r="D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U2" s="6"/>
      <c r="V2" s="6"/>
      <c r="W2" s="6"/>
      <c r="X2" s="6"/>
      <c r="Y2" s="6"/>
      <c r="Z2" s="6"/>
      <c r="AA2" s="6"/>
    </row>
    <row r="3" spans="1:28" x14ac:dyDescent="0.25">
      <c r="A3" s="6"/>
      <c r="B3" s="6"/>
      <c r="C3" s="21" t="s">
        <v>57</v>
      </c>
      <c r="D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R3" s="6"/>
      <c r="S3" s="6"/>
      <c r="U3" s="6"/>
      <c r="V3" s="6"/>
      <c r="W3" s="6"/>
      <c r="X3" s="6"/>
      <c r="Y3" s="6"/>
      <c r="Z3" s="17"/>
      <c r="AA3" s="18"/>
    </row>
    <row r="4" spans="1:28" x14ac:dyDescent="0.25">
      <c r="A4" s="6"/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R4" s="17"/>
      <c r="S4" s="17"/>
      <c r="T4" s="122"/>
      <c r="U4" s="122"/>
      <c r="V4" s="122"/>
      <c r="W4" s="122"/>
      <c r="X4" s="13"/>
      <c r="Y4" s="13"/>
      <c r="Z4" s="17"/>
      <c r="AA4" s="18"/>
    </row>
    <row r="5" spans="1:28" x14ac:dyDescent="0.25">
      <c r="A5" s="6"/>
      <c r="B5" s="6"/>
      <c r="C5" s="109" t="s">
        <v>271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8"/>
      <c r="O5" s="6"/>
      <c r="Q5" s="6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8" x14ac:dyDescent="0.25">
      <c r="A6" s="6"/>
      <c r="B6" s="6"/>
      <c r="C6" s="6"/>
      <c r="D6" s="6"/>
      <c r="F6" s="6"/>
      <c r="G6" s="6"/>
      <c r="H6" s="17"/>
      <c r="I6" s="17"/>
      <c r="J6" s="26"/>
      <c r="K6" s="2"/>
      <c r="L6" s="18"/>
      <c r="M6" s="18"/>
      <c r="N6" s="17"/>
      <c r="O6" s="17"/>
      <c r="P6" s="26"/>
      <c r="Q6" s="6"/>
      <c r="R6" s="17"/>
      <c r="S6" s="17"/>
      <c r="T6" s="26"/>
      <c r="U6" s="17"/>
      <c r="V6" s="50"/>
      <c r="W6" s="17"/>
      <c r="X6" s="17"/>
      <c r="Y6" s="17"/>
      <c r="Z6" s="50"/>
      <c r="AA6" s="17"/>
    </row>
    <row r="7" spans="1:28" x14ac:dyDescent="0.25">
      <c r="A7" s="8" t="s">
        <v>24</v>
      </c>
      <c r="B7" s="3" t="s">
        <v>2</v>
      </c>
      <c r="C7" s="57" t="s">
        <v>85</v>
      </c>
      <c r="D7" s="3" t="s">
        <v>1</v>
      </c>
      <c r="E7" s="14" t="s">
        <v>7</v>
      </c>
      <c r="F7" s="5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8" x14ac:dyDescent="0.25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8" x14ac:dyDescent="0.25">
      <c r="A9" s="28"/>
      <c r="B9" s="26"/>
      <c r="C9" s="26"/>
      <c r="D9" s="26"/>
      <c r="E9" s="26"/>
      <c r="F9" s="26"/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70</v>
      </c>
      <c r="C10" s="9"/>
      <c r="D10" s="4" t="s">
        <v>136</v>
      </c>
      <c r="E10" s="7" t="s">
        <v>71</v>
      </c>
      <c r="F10" s="7" t="s">
        <v>72</v>
      </c>
      <c r="G10" s="3">
        <f t="shared" ref="G10:G34" si="0">I10+K10+M10+O10+Q10+S10+U10+W10+Y10+AA10</f>
        <v>124</v>
      </c>
      <c r="H10" s="61">
        <v>2</v>
      </c>
      <c r="I10" s="4">
        <f t="shared" ref="I10:I34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61">
        <v>2</v>
      </c>
      <c r="K10" s="4">
        <f t="shared" ref="K10:K34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4">
        <v>3</v>
      </c>
      <c r="M10" s="4">
        <f t="shared" ref="M10:M34" si="3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">
        <v>1</v>
      </c>
      <c r="O10" s="4">
        <f t="shared" ref="O10:O3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3"/>
      <c r="Q10" s="4">
        <f t="shared" ref="Q10:Q3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">
        <v>1</v>
      </c>
      <c r="S10" s="4">
        <f t="shared" ref="S10:S34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2</v>
      </c>
      <c r="U10" s="4">
        <f t="shared" ref="U10:U34" si="7"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4"/>
      <c r="W10" s="4">
        <f t="shared" ref="W10:W3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3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3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72"/>
      <c r="B11" s="57">
        <v>16</v>
      </c>
      <c r="C11" s="4"/>
      <c r="D11" s="4" t="s">
        <v>136</v>
      </c>
      <c r="E11" s="7" t="s">
        <v>126</v>
      </c>
      <c r="F11" s="7" t="s">
        <v>127</v>
      </c>
      <c r="G11" s="3">
        <f t="shared" si="0"/>
        <v>107</v>
      </c>
      <c r="H11" s="4">
        <v>1</v>
      </c>
      <c r="I11" s="4">
        <f t="shared" si="1"/>
        <v>23</v>
      </c>
      <c r="J11" s="4">
        <v>1</v>
      </c>
      <c r="K11" s="4">
        <f t="shared" si="2"/>
        <v>23</v>
      </c>
      <c r="L11" s="60">
        <v>2</v>
      </c>
      <c r="M11" s="4">
        <f t="shared" si="3"/>
        <v>20</v>
      </c>
      <c r="N11" s="9"/>
      <c r="O11" s="4">
        <f t="shared" si="4"/>
        <v>0</v>
      </c>
      <c r="P11" s="103"/>
      <c r="Q11" s="4">
        <f t="shared" si="5"/>
        <v>0</v>
      </c>
      <c r="R11" s="9">
        <v>3</v>
      </c>
      <c r="S11" s="4">
        <f t="shared" si="6"/>
        <v>18</v>
      </c>
      <c r="T11" s="4">
        <v>1</v>
      </c>
      <c r="U11" s="4">
        <f t="shared" si="7"/>
        <v>23</v>
      </c>
      <c r="V11" s="4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28" x14ac:dyDescent="0.25">
      <c r="A12" s="72"/>
      <c r="B12" s="57">
        <v>333</v>
      </c>
      <c r="C12" s="4"/>
      <c r="D12" s="4" t="s">
        <v>136</v>
      </c>
      <c r="E12" s="7" t="s">
        <v>48</v>
      </c>
      <c r="F12" s="7" t="s">
        <v>119</v>
      </c>
      <c r="G12" s="3">
        <f t="shared" si="0"/>
        <v>94</v>
      </c>
      <c r="H12" s="61">
        <v>3</v>
      </c>
      <c r="I12" s="4">
        <f t="shared" si="1"/>
        <v>18</v>
      </c>
      <c r="J12" s="61">
        <v>3</v>
      </c>
      <c r="K12" s="4">
        <f t="shared" si="2"/>
        <v>18</v>
      </c>
      <c r="L12" s="60">
        <v>6</v>
      </c>
      <c r="M12" s="4">
        <f t="shared" si="3"/>
        <v>12</v>
      </c>
      <c r="N12" s="9">
        <v>3</v>
      </c>
      <c r="O12" s="4">
        <f t="shared" si="4"/>
        <v>18</v>
      </c>
      <c r="P12" s="103"/>
      <c r="Q12" s="4">
        <f t="shared" si="5"/>
        <v>0</v>
      </c>
      <c r="R12" s="4">
        <v>5</v>
      </c>
      <c r="S12" s="4">
        <f t="shared" si="6"/>
        <v>14</v>
      </c>
      <c r="T12" s="4">
        <v>5</v>
      </c>
      <c r="U12" s="4">
        <f t="shared" si="7"/>
        <v>14</v>
      </c>
      <c r="V12" s="4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  <c r="AB12" s="11"/>
    </row>
    <row r="13" spans="1:28" x14ac:dyDescent="0.25">
      <c r="A13" s="72"/>
      <c r="B13" s="57">
        <v>14</v>
      </c>
      <c r="C13" s="4"/>
      <c r="D13" s="4" t="s">
        <v>136</v>
      </c>
      <c r="E13" s="7" t="s">
        <v>272</v>
      </c>
      <c r="F13" s="7" t="s">
        <v>270</v>
      </c>
      <c r="G13" s="3">
        <f t="shared" si="0"/>
        <v>86</v>
      </c>
      <c r="H13" s="7"/>
      <c r="I13" s="4">
        <f t="shared" si="1"/>
        <v>0</v>
      </c>
      <c r="J13" s="7">
        <v>12</v>
      </c>
      <c r="K13" s="4">
        <f t="shared" si="2"/>
        <v>5</v>
      </c>
      <c r="L13" s="7">
        <v>1</v>
      </c>
      <c r="M13" s="4">
        <f t="shared" si="3"/>
        <v>23</v>
      </c>
      <c r="N13" s="7">
        <v>2</v>
      </c>
      <c r="O13" s="4">
        <f t="shared" si="4"/>
        <v>20</v>
      </c>
      <c r="P13" s="107"/>
      <c r="Q13" s="4">
        <f t="shared" si="5"/>
        <v>0</v>
      </c>
      <c r="R13" s="7">
        <v>2</v>
      </c>
      <c r="S13" s="4">
        <f t="shared" si="6"/>
        <v>20</v>
      </c>
      <c r="T13" s="4">
        <v>3</v>
      </c>
      <c r="U13" s="4">
        <f t="shared" si="7"/>
        <v>18</v>
      </c>
      <c r="V13" s="60"/>
      <c r="W13" s="4">
        <f t="shared" si="8"/>
        <v>0</v>
      </c>
      <c r="X13" s="4"/>
      <c r="Y13" s="33">
        <f t="shared" si="9"/>
        <v>0</v>
      </c>
      <c r="Z13" s="4"/>
      <c r="AA13" s="4">
        <f t="shared" si="10"/>
        <v>0</v>
      </c>
      <c r="AB13" s="11"/>
    </row>
    <row r="14" spans="1:28" x14ac:dyDescent="0.25">
      <c r="A14" s="72"/>
      <c r="B14" s="57">
        <v>93</v>
      </c>
      <c r="C14" s="4"/>
      <c r="D14" s="4" t="s">
        <v>136</v>
      </c>
      <c r="E14" s="7" t="s">
        <v>134</v>
      </c>
      <c r="F14" s="7" t="s">
        <v>17</v>
      </c>
      <c r="G14" s="3">
        <f t="shared" si="0"/>
        <v>63</v>
      </c>
      <c r="H14" s="4">
        <v>5</v>
      </c>
      <c r="I14" s="4">
        <f t="shared" si="1"/>
        <v>14</v>
      </c>
      <c r="J14" s="4">
        <v>7</v>
      </c>
      <c r="K14" s="4">
        <f t="shared" si="2"/>
        <v>11</v>
      </c>
      <c r="L14" s="4">
        <v>8</v>
      </c>
      <c r="M14" s="4">
        <f t="shared" si="3"/>
        <v>10</v>
      </c>
      <c r="N14" s="9">
        <v>4</v>
      </c>
      <c r="O14" s="4">
        <f t="shared" si="4"/>
        <v>16</v>
      </c>
      <c r="P14" s="103"/>
      <c r="Q14" s="4">
        <f t="shared" si="5"/>
        <v>0</v>
      </c>
      <c r="R14" s="9"/>
      <c r="S14" s="4">
        <f t="shared" si="6"/>
        <v>0</v>
      </c>
      <c r="T14" s="4">
        <v>6</v>
      </c>
      <c r="U14" s="4">
        <f t="shared" si="7"/>
        <v>12</v>
      </c>
      <c r="V14" s="4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8" x14ac:dyDescent="0.25">
      <c r="A15" s="72"/>
      <c r="B15" s="57">
        <v>21</v>
      </c>
      <c r="C15" s="4"/>
      <c r="D15" s="4" t="s">
        <v>136</v>
      </c>
      <c r="E15" s="7" t="s">
        <v>185</v>
      </c>
      <c r="F15" s="7" t="s">
        <v>217</v>
      </c>
      <c r="G15" s="3">
        <f t="shared" si="0"/>
        <v>57</v>
      </c>
      <c r="H15" s="4">
        <v>4</v>
      </c>
      <c r="I15" s="4">
        <f t="shared" si="1"/>
        <v>16</v>
      </c>
      <c r="J15" s="4">
        <v>5</v>
      </c>
      <c r="K15" s="4">
        <f t="shared" si="2"/>
        <v>14</v>
      </c>
      <c r="L15" s="4">
        <v>7</v>
      </c>
      <c r="M15" s="4">
        <f t="shared" si="3"/>
        <v>11</v>
      </c>
      <c r="N15" s="9"/>
      <c r="O15" s="4">
        <f t="shared" si="4"/>
        <v>0</v>
      </c>
      <c r="P15" s="103"/>
      <c r="Q15" s="4">
        <f t="shared" si="5"/>
        <v>0</v>
      </c>
      <c r="R15" s="60"/>
      <c r="S15" s="4">
        <f t="shared" si="6"/>
        <v>0</v>
      </c>
      <c r="T15" s="4">
        <v>4</v>
      </c>
      <c r="U15" s="4">
        <f t="shared" si="7"/>
        <v>16</v>
      </c>
      <c r="V15" s="4"/>
      <c r="W15" s="4">
        <f t="shared" si="8"/>
        <v>0</v>
      </c>
      <c r="X15" s="4"/>
      <c r="Y15" s="33">
        <f t="shared" si="9"/>
        <v>0</v>
      </c>
      <c r="Z15" s="4"/>
      <c r="AA15" s="4">
        <f t="shared" si="10"/>
        <v>0</v>
      </c>
    </row>
    <row r="16" spans="1:28" x14ac:dyDescent="0.25">
      <c r="A16" s="72"/>
      <c r="B16" s="3">
        <v>141</v>
      </c>
      <c r="C16" s="4"/>
      <c r="D16" s="4" t="s">
        <v>136</v>
      </c>
      <c r="E16" s="7" t="s">
        <v>273</v>
      </c>
      <c r="F16" s="7" t="s">
        <v>260</v>
      </c>
      <c r="G16" s="3">
        <f t="shared" si="0"/>
        <v>48</v>
      </c>
      <c r="H16" s="4"/>
      <c r="I16" s="4">
        <f t="shared" si="1"/>
        <v>0</v>
      </c>
      <c r="J16" s="4">
        <v>4</v>
      </c>
      <c r="K16" s="4">
        <f t="shared" si="2"/>
        <v>16</v>
      </c>
      <c r="L16" s="4">
        <v>4</v>
      </c>
      <c r="M16" s="4">
        <f t="shared" si="3"/>
        <v>16</v>
      </c>
      <c r="N16" s="9"/>
      <c r="O16" s="4">
        <f t="shared" si="4"/>
        <v>0</v>
      </c>
      <c r="P16" s="103"/>
      <c r="Q16" s="4">
        <f t="shared" si="5"/>
        <v>0</v>
      </c>
      <c r="R16" s="4">
        <v>4</v>
      </c>
      <c r="S16" s="4">
        <f t="shared" si="6"/>
        <v>16</v>
      </c>
      <c r="T16" s="4"/>
      <c r="U16" s="4">
        <f t="shared" si="7"/>
        <v>0</v>
      </c>
      <c r="V16" s="4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8" x14ac:dyDescent="0.25">
      <c r="A17" s="72"/>
      <c r="B17" s="57">
        <v>22</v>
      </c>
      <c r="C17" s="9"/>
      <c r="D17" s="4" t="s">
        <v>136</v>
      </c>
      <c r="E17" s="7" t="s">
        <v>50</v>
      </c>
      <c r="F17" s="7" t="s">
        <v>182</v>
      </c>
      <c r="G17" s="3">
        <f t="shared" si="0"/>
        <v>47</v>
      </c>
      <c r="H17" s="61">
        <v>6</v>
      </c>
      <c r="I17" s="4">
        <f t="shared" si="1"/>
        <v>12</v>
      </c>
      <c r="J17" s="61">
        <v>8</v>
      </c>
      <c r="K17" s="4">
        <f t="shared" si="2"/>
        <v>10</v>
      </c>
      <c r="L17" s="60"/>
      <c r="M17" s="4">
        <f t="shared" si="3"/>
        <v>0</v>
      </c>
      <c r="N17" s="9">
        <v>5</v>
      </c>
      <c r="O17" s="4">
        <f t="shared" si="4"/>
        <v>14</v>
      </c>
      <c r="P17" s="103"/>
      <c r="Q17" s="4">
        <f t="shared" si="5"/>
        <v>0</v>
      </c>
      <c r="R17" s="62"/>
      <c r="S17" s="4">
        <f t="shared" si="6"/>
        <v>0</v>
      </c>
      <c r="T17" s="4">
        <v>7</v>
      </c>
      <c r="U17" s="4">
        <f t="shared" si="7"/>
        <v>11</v>
      </c>
      <c r="V17" s="4"/>
      <c r="W17" s="4">
        <f t="shared" si="8"/>
        <v>0</v>
      </c>
      <c r="X17" s="4"/>
      <c r="Y17" s="33">
        <f t="shared" si="9"/>
        <v>0</v>
      </c>
      <c r="Z17" s="4"/>
      <c r="AA17" s="4">
        <f t="shared" si="10"/>
        <v>0</v>
      </c>
    </row>
    <row r="18" spans="1:28" x14ac:dyDescent="0.25">
      <c r="A18" s="72"/>
      <c r="B18" s="57">
        <v>57</v>
      </c>
      <c r="C18" s="4"/>
      <c r="D18" s="4" t="s">
        <v>136</v>
      </c>
      <c r="E18" s="7" t="s">
        <v>111</v>
      </c>
      <c r="F18" s="7" t="s">
        <v>176</v>
      </c>
      <c r="G18" s="3">
        <f t="shared" si="0"/>
        <v>44</v>
      </c>
      <c r="H18" s="4">
        <v>9</v>
      </c>
      <c r="I18" s="4">
        <f t="shared" si="1"/>
        <v>9</v>
      </c>
      <c r="J18" s="4">
        <v>11</v>
      </c>
      <c r="K18" s="4">
        <f t="shared" si="2"/>
        <v>6</v>
      </c>
      <c r="L18" s="4">
        <v>12</v>
      </c>
      <c r="M18" s="4">
        <f t="shared" si="3"/>
        <v>5</v>
      </c>
      <c r="N18" s="9">
        <v>7</v>
      </c>
      <c r="O18" s="4">
        <f t="shared" si="4"/>
        <v>11</v>
      </c>
      <c r="P18" s="103"/>
      <c r="Q18" s="4">
        <f t="shared" si="5"/>
        <v>0</v>
      </c>
      <c r="R18" s="9">
        <v>9</v>
      </c>
      <c r="S18" s="4">
        <f t="shared" si="6"/>
        <v>9</v>
      </c>
      <c r="T18" s="4">
        <v>13</v>
      </c>
      <c r="U18" s="4">
        <f t="shared" si="7"/>
        <v>4</v>
      </c>
      <c r="V18" s="4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8" x14ac:dyDescent="0.25">
      <c r="A19" s="72"/>
      <c r="B19" s="57">
        <v>520</v>
      </c>
      <c r="C19" s="9"/>
      <c r="D19" s="4" t="s">
        <v>136</v>
      </c>
      <c r="E19" s="7" t="s">
        <v>96</v>
      </c>
      <c r="F19" s="7" t="s">
        <v>97</v>
      </c>
      <c r="G19" s="3">
        <f t="shared" si="0"/>
        <v>41</v>
      </c>
      <c r="H19" s="4">
        <v>10</v>
      </c>
      <c r="I19" s="4">
        <f t="shared" si="1"/>
        <v>8</v>
      </c>
      <c r="J19" s="61">
        <v>10</v>
      </c>
      <c r="K19" s="4">
        <f t="shared" si="2"/>
        <v>8</v>
      </c>
      <c r="L19" s="4">
        <v>11</v>
      </c>
      <c r="M19" s="4">
        <f t="shared" si="3"/>
        <v>6</v>
      </c>
      <c r="N19" s="9">
        <v>10</v>
      </c>
      <c r="O19" s="4">
        <f t="shared" si="4"/>
        <v>8</v>
      </c>
      <c r="P19" s="103"/>
      <c r="Q19" s="4">
        <f t="shared" si="5"/>
        <v>0</v>
      </c>
      <c r="R19" s="62">
        <v>10</v>
      </c>
      <c r="S19" s="4">
        <f t="shared" si="6"/>
        <v>8</v>
      </c>
      <c r="T19" s="4">
        <v>14</v>
      </c>
      <c r="U19" s="4">
        <f t="shared" si="7"/>
        <v>3</v>
      </c>
      <c r="V19" s="4"/>
      <c r="W19" s="4">
        <f t="shared" si="8"/>
        <v>0</v>
      </c>
      <c r="X19" s="74"/>
      <c r="Y19" s="33">
        <f t="shared" si="9"/>
        <v>0</v>
      </c>
      <c r="Z19" s="4"/>
      <c r="AA19" s="4">
        <f t="shared" si="10"/>
        <v>0</v>
      </c>
    </row>
    <row r="20" spans="1:28" x14ac:dyDescent="0.25">
      <c r="A20" s="72"/>
      <c r="B20" s="57">
        <v>111</v>
      </c>
      <c r="C20" s="9"/>
      <c r="D20" s="4" t="s">
        <v>136</v>
      </c>
      <c r="E20" s="7" t="s">
        <v>88</v>
      </c>
      <c r="F20" s="7" t="s">
        <v>41</v>
      </c>
      <c r="G20" s="3">
        <f t="shared" si="0"/>
        <v>40</v>
      </c>
      <c r="H20" s="4">
        <v>8</v>
      </c>
      <c r="I20" s="4">
        <f t="shared" si="1"/>
        <v>10</v>
      </c>
      <c r="J20" s="61">
        <v>9</v>
      </c>
      <c r="K20" s="4">
        <f t="shared" si="2"/>
        <v>9</v>
      </c>
      <c r="L20" s="4"/>
      <c r="M20" s="4">
        <f t="shared" si="3"/>
        <v>0</v>
      </c>
      <c r="N20" s="9">
        <v>6</v>
      </c>
      <c r="O20" s="4">
        <f t="shared" si="4"/>
        <v>12</v>
      </c>
      <c r="P20" s="103"/>
      <c r="Q20" s="4">
        <f t="shared" si="5"/>
        <v>0</v>
      </c>
      <c r="R20" s="62"/>
      <c r="S20" s="4">
        <f t="shared" si="6"/>
        <v>0</v>
      </c>
      <c r="T20" s="4">
        <v>9</v>
      </c>
      <c r="U20" s="4">
        <f t="shared" si="7"/>
        <v>9</v>
      </c>
      <c r="V20" s="4"/>
      <c r="W20" s="4">
        <f t="shared" si="8"/>
        <v>0</v>
      </c>
      <c r="X20" s="4"/>
      <c r="Y20" s="33">
        <f t="shared" si="9"/>
        <v>0</v>
      </c>
      <c r="Z20" s="4"/>
      <c r="AA20" s="4">
        <f t="shared" si="10"/>
        <v>0</v>
      </c>
    </row>
    <row r="21" spans="1:28" x14ac:dyDescent="0.25">
      <c r="A21" s="72"/>
      <c r="B21" s="57">
        <v>539</v>
      </c>
      <c r="C21" s="4"/>
      <c r="D21" s="4" t="s">
        <v>136</v>
      </c>
      <c r="E21" s="7" t="s">
        <v>183</v>
      </c>
      <c r="F21" s="7" t="s">
        <v>184</v>
      </c>
      <c r="G21" s="3">
        <f t="shared" si="0"/>
        <v>26</v>
      </c>
      <c r="H21" s="61"/>
      <c r="I21" s="4">
        <f t="shared" si="1"/>
        <v>0</v>
      </c>
      <c r="J21" s="4"/>
      <c r="K21" s="4">
        <f t="shared" si="2"/>
        <v>0</v>
      </c>
      <c r="L21" s="60"/>
      <c r="M21" s="4">
        <f t="shared" si="3"/>
        <v>0</v>
      </c>
      <c r="N21" s="9">
        <v>9</v>
      </c>
      <c r="O21" s="4">
        <f t="shared" si="4"/>
        <v>9</v>
      </c>
      <c r="P21" s="103"/>
      <c r="Q21" s="4">
        <f t="shared" si="5"/>
        <v>0</v>
      </c>
      <c r="R21" s="62">
        <v>7</v>
      </c>
      <c r="S21" s="4">
        <f t="shared" si="6"/>
        <v>11</v>
      </c>
      <c r="T21" s="4">
        <v>11</v>
      </c>
      <c r="U21" s="4">
        <f t="shared" si="7"/>
        <v>6</v>
      </c>
      <c r="V21" s="4"/>
      <c r="W21" s="4">
        <f t="shared" si="8"/>
        <v>0</v>
      </c>
      <c r="X21" s="4"/>
      <c r="Y21" s="33">
        <f t="shared" si="9"/>
        <v>0</v>
      </c>
      <c r="Z21" s="4"/>
      <c r="AA21" s="4">
        <f t="shared" si="10"/>
        <v>0</v>
      </c>
    </row>
    <row r="22" spans="1:28" x14ac:dyDescent="0.25">
      <c r="A22" s="72"/>
      <c r="B22" s="57">
        <v>666</v>
      </c>
      <c r="C22" s="9"/>
      <c r="D22" s="4" t="s">
        <v>136</v>
      </c>
      <c r="E22" s="7" t="s">
        <v>218</v>
      </c>
      <c r="F22" s="7" t="s">
        <v>327</v>
      </c>
      <c r="G22" s="3">
        <f t="shared" si="0"/>
        <v>20</v>
      </c>
      <c r="H22" s="4"/>
      <c r="I22" s="4">
        <f t="shared" si="1"/>
        <v>0</v>
      </c>
      <c r="J22" s="61"/>
      <c r="K22" s="4">
        <f t="shared" si="2"/>
        <v>0</v>
      </c>
      <c r="L22" s="4"/>
      <c r="M22" s="4">
        <f t="shared" si="3"/>
        <v>0</v>
      </c>
      <c r="N22" s="9">
        <v>8</v>
      </c>
      <c r="O22" s="4">
        <f t="shared" si="4"/>
        <v>10</v>
      </c>
      <c r="P22" s="103"/>
      <c r="Q22" s="4">
        <f t="shared" si="5"/>
        <v>0</v>
      </c>
      <c r="R22" s="62">
        <v>8</v>
      </c>
      <c r="S22" s="4">
        <f t="shared" si="6"/>
        <v>10</v>
      </c>
      <c r="T22" s="4"/>
      <c r="U22" s="4">
        <f t="shared" si="7"/>
        <v>0</v>
      </c>
      <c r="V22" s="4"/>
      <c r="W22" s="4">
        <f t="shared" si="8"/>
        <v>0</v>
      </c>
      <c r="X22" s="66"/>
      <c r="Y22" s="33">
        <f t="shared" si="9"/>
        <v>0</v>
      </c>
      <c r="Z22" s="4"/>
      <c r="AA22" s="4">
        <f t="shared" si="10"/>
        <v>0</v>
      </c>
    </row>
    <row r="23" spans="1:28" x14ac:dyDescent="0.25">
      <c r="A23" s="72"/>
      <c r="B23" s="57">
        <v>37</v>
      </c>
      <c r="C23" s="9"/>
      <c r="D23" s="4" t="s">
        <v>136</v>
      </c>
      <c r="E23" s="7" t="s">
        <v>216</v>
      </c>
      <c r="F23" s="7" t="s">
        <v>215</v>
      </c>
      <c r="G23" s="3">
        <f t="shared" si="0"/>
        <v>14</v>
      </c>
      <c r="H23" s="4"/>
      <c r="I23" s="4">
        <f t="shared" si="1"/>
        <v>0</v>
      </c>
      <c r="J23" s="61"/>
      <c r="K23" s="4">
        <f t="shared" si="2"/>
        <v>0</v>
      </c>
      <c r="L23" s="4">
        <v>5</v>
      </c>
      <c r="M23" s="4">
        <f t="shared" si="3"/>
        <v>14</v>
      </c>
      <c r="N23" s="9"/>
      <c r="O23" s="4">
        <f t="shared" si="4"/>
        <v>0</v>
      </c>
      <c r="P23" s="103"/>
      <c r="Q23" s="4">
        <f t="shared" si="5"/>
        <v>0</v>
      </c>
      <c r="R23" s="62"/>
      <c r="S23" s="4">
        <f t="shared" si="6"/>
        <v>0</v>
      </c>
      <c r="T23" s="4"/>
      <c r="U23" s="4">
        <f t="shared" si="7"/>
        <v>0</v>
      </c>
      <c r="V23" s="4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8" x14ac:dyDescent="0.25">
      <c r="A24" s="72"/>
      <c r="B24" s="57">
        <v>15</v>
      </c>
      <c r="C24" s="9"/>
      <c r="D24" s="4" t="s">
        <v>136</v>
      </c>
      <c r="E24" s="7" t="s">
        <v>240</v>
      </c>
      <c r="F24" s="7" t="s">
        <v>181</v>
      </c>
      <c r="G24" s="3">
        <f t="shared" si="0"/>
        <v>12</v>
      </c>
      <c r="H24" s="4"/>
      <c r="I24" s="4">
        <f t="shared" si="1"/>
        <v>0</v>
      </c>
      <c r="J24" s="61">
        <v>6</v>
      </c>
      <c r="K24" s="4">
        <f t="shared" si="2"/>
        <v>12</v>
      </c>
      <c r="L24" s="4"/>
      <c r="M24" s="4">
        <f t="shared" si="3"/>
        <v>0</v>
      </c>
      <c r="N24" s="9"/>
      <c r="O24" s="4">
        <f t="shared" si="4"/>
        <v>0</v>
      </c>
      <c r="P24" s="103"/>
      <c r="Q24" s="4">
        <f t="shared" si="5"/>
        <v>0</v>
      </c>
      <c r="R24" s="62"/>
      <c r="S24" s="4">
        <f t="shared" si="6"/>
        <v>0</v>
      </c>
      <c r="T24" s="4"/>
      <c r="U24" s="4">
        <f t="shared" si="7"/>
        <v>0</v>
      </c>
      <c r="V24" s="4"/>
      <c r="W24" s="4">
        <f t="shared" si="8"/>
        <v>0</v>
      </c>
      <c r="X24" s="66"/>
      <c r="Y24" s="33">
        <f t="shared" si="9"/>
        <v>0</v>
      </c>
      <c r="Z24" s="4"/>
      <c r="AA24" s="4">
        <f t="shared" si="10"/>
        <v>0</v>
      </c>
    </row>
    <row r="25" spans="1:28" x14ac:dyDescent="0.25">
      <c r="A25" s="72"/>
      <c r="B25" s="57">
        <v>25</v>
      </c>
      <c r="C25" s="4"/>
      <c r="D25" s="4" t="s">
        <v>136</v>
      </c>
      <c r="E25" s="7" t="s">
        <v>195</v>
      </c>
      <c r="F25" s="7" t="s">
        <v>334</v>
      </c>
      <c r="G25" s="3">
        <f t="shared" si="0"/>
        <v>12</v>
      </c>
      <c r="H25" s="61"/>
      <c r="I25" s="4">
        <f t="shared" si="1"/>
        <v>0</v>
      </c>
      <c r="J25" s="61"/>
      <c r="K25" s="4">
        <f t="shared" si="2"/>
        <v>0</v>
      </c>
      <c r="L25" s="60"/>
      <c r="M25" s="4">
        <f t="shared" si="3"/>
        <v>0</v>
      </c>
      <c r="N25" s="9"/>
      <c r="O25" s="4">
        <f t="shared" si="4"/>
        <v>0</v>
      </c>
      <c r="P25" s="103"/>
      <c r="Q25" s="4">
        <f t="shared" si="5"/>
        <v>0</v>
      </c>
      <c r="R25" s="9">
        <v>6</v>
      </c>
      <c r="S25" s="4">
        <f t="shared" si="6"/>
        <v>12</v>
      </c>
      <c r="T25" s="4"/>
      <c r="U25" s="4">
        <f t="shared" si="7"/>
        <v>0</v>
      </c>
      <c r="V25" s="4"/>
      <c r="W25" s="4">
        <f t="shared" si="8"/>
        <v>0</v>
      </c>
      <c r="X25" s="66"/>
      <c r="Y25" s="33">
        <f t="shared" si="9"/>
        <v>0</v>
      </c>
      <c r="Z25" s="4"/>
      <c r="AA25" s="4">
        <f t="shared" si="10"/>
        <v>0</v>
      </c>
    </row>
    <row r="26" spans="1:28" x14ac:dyDescent="0.25">
      <c r="A26" s="72"/>
      <c r="B26" s="57">
        <v>54</v>
      </c>
      <c r="C26" s="9"/>
      <c r="D26" s="4" t="s">
        <v>136</v>
      </c>
      <c r="E26" s="7" t="s">
        <v>173</v>
      </c>
      <c r="F26" s="7" t="s">
        <v>70</v>
      </c>
      <c r="G26" s="3">
        <f t="shared" si="0"/>
        <v>11</v>
      </c>
      <c r="H26" s="4">
        <v>7</v>
      </c>
      <c r="I26" s="4">
        <f t="shared" si="1"/>
        <v>11</v>
      </c>
      <c r="J26" s="61"/>
      <c r="K26" s="4">
        <f t="shared" si="2"/>
        <v>0</v>
      </c>
      <c r="L26" s="4"/>
      <c r="M26" s="4">
        <f t="shared" si="3"/>
        <v>0</v>
      </c>
      <c r="N26" s="9"/>
      <c r="O26" s="4">
        <f t="shared" si="4"/>
        <v>0</v>
      </c>
      <c r="P26" s="103"/>
      <c r="Q26" s="4">
        <f t="shared" si="5"/>
        <v>0</v>
      </c>
      <c r="R26" s="9"/>
      <c r="S26" s="4">
        <f t="shared" si="6"/>
        <v>0</v>
      </c>
      <c r="T26" s="4"/>
      <c r="U26" s="4">
        <f t="shared" si="7"/>
        <v>0</v>
      </c>
      <c r="V26" s="61"/>
      <c r="W26" s="4">
        <f t="shared" si="8"/>
        <v>0</v>
      </c>
      <c r="X26" s="66"/>
      <c r="Y26" s="33">
        <f t="shared" si="9"/>
        <v>0</v>
      </c>
      <c r="Z26" s="4"/>
      <c r="AA26" s="4">
        <f t="shared" si="10"/>
        <v>0</v>
      </c>
    </row>
    <row r="27" spans="1:28" x14ac:dyDescent="0.25">
      <c r="A27" s="72"/>
      <c r="B27" s="57">
        <v>91</v>
      </c>
      <c r="C27" s="9"/>
      <c r="D27" s="4" t="s">
        <v>136</v>
      </c>
      <c r="E27" s="7" t="s">
        <v>43</v>
      </c>
      <c r="F27" s="7" t="s">
        <v>345</v>
      </c>
      <c r="G27" s="3">
        <f t="shared" si="0"/>
        <v>10</v>
      </c>
      <c r="H27" s="4"/>
      <c r="I27" s="4">
        <f t="shared" si="1"/>
        <v>0</v>
      </c>
      <c r="J27" s="4"/>
      <c r="K27" s="4">
        <f t="shared" si="2"/>
        <v>0</v>
      </c>
      <c r="L27" s="4"/>
      <c r="M27" s="4">
        <f t="shared" si="3"/>
        <v>0</v>
      </c>
      <c r="N27" s="9"/>
      <c r="O27" s="4">
        <f t="shared" si="4"/>
        <v>0</v>
      </c>
      <c r="P27" s="103"/>
      <c r="Q27" s="4">
        <f t="shared" si="5"/>
        <v>0</v>
      </c>
      <c r="R27" s="9"/>
      <c r="S27" s="4">
        <f t="shared" si="6"/>
        <v>0</v>
      </c>
      <c r="T27" s="4">
        <v>8</v>
      </c>
      <c r="U27" s="4">
        <f t="shared" si="7"/>
        <v>10</v>
      </c>
      <c r="V27" s="4"/>
      <c r="W27" s="4">
        <f t="shared" si="8"/>
        <v>0</v>
      </c>
      <c r="X27" s="4"/>
      <c r="Y27" s="33">
        <f t="shared" si="9"/>
        <v>0</v>
      </c>
      <c r="Z27" s="4"/>
      <c r="AA27" s="4">
        <f t="shared" si="10"/>
        <v>0</v>
      </c>
      <c r="AB27" s="11"/>
    </row>
    <row r="28" spans="1:28" x14ac:dyDescent="0.25">
      <c r="A28" s="57"/>
      <c r="B28" s="57">
        <v>23</v>
      </c>
      <c r="C28" s="9"/>
      <c r="D28" s="4" t="s">
        <v>136</v>
      </c>
      <c r="E28" s="7" t="s">
        <v>316</v>
      </c>
      <c r="F28" s="7" t="s">
        <v>317</v>
      </c>
      <c r="G28" s="3">
        <f t="shared" si="0"/>
        <v>9</v>
      </c>
      <c r="H28" s="4"/>
      <c r="I28" s="4">
        <f t="shared" si="1"/>
        <v>0</v>
      </c>
      <c r="J28" s="61"/>
      <c r="K28" s="4">
        <f t="shared" si="2"/>
        <v>0</v>
      </c>
      <c r="L28" s="4">
        <v>9</v>
      </c>
      <c r="M28" s="4">
        <f t="shared" si="3"/>
        <v>9</v>
      </c>
      <c r="N28" s="9"/>
      <c r="O28" s="4">
        <f t="shared" si="4"/>
        <v>0</v>
      </c>
      <c r="P28" s="103"/>
      <c r="Q28" s="4">
        <f t="shared" si="5"/>
        <v>0</v>
      </c>
      <c r="R28" s="62"/>
      <c r="S28" s="4">
        <f t="shared" si="6"/>
        <v>0</v>
      </c>
      <c r="T28" s="4"/>
      <c r="U28" s="4">
        <f t="shared" si="7"/>
        <v>0</v>
      </c>
      <c r="V28" s="4"/>
      <c r="W28" s="4">
        <f t="shared" si="8"/>
        <v>0</v>
      </c>
      <c r="X28" s="66"/>
      <c r="Y28" s="33">
        <f t="shared" si="9"/>
        <v>0</v>
      </c>
      <c r="Z28" s="4"/>
      <c r="AA28" s="4">
        <f t="shared" si="10"/>
        <v>0</v>
      </c>
      <c r="AB28" s="11"/>
    </row>
    <row r="29" spans="1:28" x14ac:dyDescent="0.25">
      <c r="A29" s="72"/>
      <c r="B29" s="57">
        <v>4</v>
      </c>
      <c r="C29" s="9"/>
      <c r="D29" s="4" t="s">
        <v>136</v>
      </c>
      <c r="E29" s="7" t="s">
        <v>314</v>
      </c>
      <c r="F29" s="7" t="s">
        <v>315</v>
      </c>
      <c r="G29" s="3">
        <f t="shared" si="0"/>
        <v>8</v>
      </c>
      <c r="H29" s="4"/>
      <c r="I29" s="4">
        <f t="shared" si="1"/>
        <v>0</v>
      </c>
      <c r="J29" s="61"/>
      <c r="K29" s="4">
        <f t="shared" si="2"/>
        <v>0</v>
      </c>
      <c r="L29" s="4">
        <v>10</v>
      </c>
      <c r="M29" s="4">
        <f t="shared" si="3"/>
        <v>8</v>
      </c>
      <c r="N29" s="9"/>
      <c r="O29" s="4">
        <f t="shared" si="4"/>
        <v>0</v>
      </c>
      <c r="P29" s="103"/>
      <c r="Q29" s="4">
        <f t="shared" si="5"/>
        <v>0</v>
      </c>
      <c r="R29" s="62"/>
      <c r="S29" s="4">
        <f t="shared" si="6"/>
        <v>0</v>
      </c>
      <c r="T29" s="4"/>
      <c r="U29" s="4">
        <f t="shared" si="7"/>
        <v>0</v>
      </c>
      <c r="V29" s="4"/>
      <c r="W29" s="4">
        <f t="shared" si="8"/>
        <v>0</v>
      </c>
      <c r="X29" s="66"/>
      <c r="Y29" s="33">
        <f t="shared" si="9"/>
        <v>0</v>
      </c>
      <c r="Z29" s="4"/>
      <c r="AA29" s="4">
        <f t="shared" si="10"/>
        <v>0</v>
      </c>
    </row>
    <row r="30" spans="1:28" x14ac:dyDescent="0.25">
      <c r="A30" s="72"/>
      <c r="B30" s="57">
        <v>58</v>
      </c>
      <c r="C30" s="9"/>
      <c r="D30" s="4" t="s">
        <v>136</v>
      </c>
      <c r="E30" s="7" t="s">
        <v>172</v>
      </c>
      <c r="F30" s="7" t="s">
        <v>159</v>
      </c>
      <c r="G30" s="3">
        <f t="shared" si="0"/>
        <v>8</v>
      </c>
      <c r="H30" s="4"/>
      <c r="I30" s="4">
        <f t="shared" si="1"/>
        <v>0</v>
      </c>
      <c r="J30" s="4"/>
      <c r="K30" s="4">
        <f t="shared" si="2"/>
        <v>0</v>
      </c>
      <c r="L30" s="9"/>
      <c r="M30" s="4">
        <f t="shared" si="3"/>
        <v>0</v>
      </c>
      <c r="N30" s="9"/>
      <c r="O30" s="4">
        <f t="shared" si="4"/>
        <v>0</v>
      </c>
      <c r="P30" s="103"/>
      <c r="Q30" s="4">
        <f t="shared" si="5"/>
        <v>0</v>
      </c>
      <c r="R30" s="9"/>
      <c r="S30" s="4">
        <f t="shared" si="6"/>
        <v>0</v>
      </c>
      <c r="T30" s="4">
        <v>10</v>
      </c>
      <c r="U30" s="4">
        <f t="shared" si="7"/>
        <v>8</v>
      </c>
      <c r="V30" s="4"/>
      <c r="W30" s="4">
        <f t="shared" si="8"/>
        <v>0</v>
      </c>
      <c r="X30" s="66"/>
      <c r="Y30" s="33">
        <f t="shared" si="9"/>
        <v>0</v>
      </c>
      <c r="Z30" s="4"/>
      <c r="AA30" s="4">
        <f t="shared" si="10"/>
        <v>0</v>
      </c>
    </row>
    <row r="31" spans="1:28" x14ac:dyDescent="0.25">
      <c r="A31" s="72"/>
      <c r="B31" s="57">
        <v>935</v>
      </c>
      <c r="C31" s="9"/>
      <c r="D31" s="4" t="s">
        <v>136</v>
      </c>
      <c r="E31" s="7" t="s">
        <v>328</v>
      </c>
      <c r="F31" s="7" t="s">
        <v>184</v>
      </c>
      <c r="G31" s="3">
        <f t="shared" si="0"/>
        <v>6</v>
      </c>
      <c r="H31" s="4"/>
      <c r="I31" s="4">
        <f t="shared" si="1"/>
        <v>0</v>
      </c>
      <c r="J31" s="61"/>
      <c r="K31" s="4">
        <f t="shared" si="2"/>
        <v>0</v>
      </c>
      <c r="L31" s="4"/>
      <c r="M31" s="4">
        <f t="shared" si="3"/>
        <v>0</v>
      </c>
      <c r="N31" s="9">
        <v>11</v>
      </c>
      <c r="O31" s="4">
        <f t="shared" si="4"/>
        <v>6</v>
      </c>
      <c r="P31" s="103"/>
      <c r="Q31" s="4">
        <f t="shared" si="5"/>
        <v>0</v>
      </c>
      <c r="R31" s="62"/>
      <c r="S31" s="4">
        <f t="shared" si="6"/>
        <v>0</v>
      </c>
      <c r="T31" s="4"/>
      <c r="U31" s="4">
        <f t="shared" si="7"/>
        <v>0</v>
      </c>
      <c r="V31" s="4"/>
      <c r="W31" s="4">
        <f t="shared" si="8"/>
        <v>0</v>
      </c>
      <c r="X31" s="66"/>
      <c r="Y31" s="33">
        <f t="shared" si="9"/>
        <v>0</v>
      </c>
      <c r="Z31" s="4"/>
      <c r="AA31" s="4">
        <f t="shared" si="10"/>
        <v>0</v>
      </c>
    </row>
    <row r="32" spans="1:28" x14ac:dyDescent="0.25">
      <c r="A32" s="72"/>
      <c r="B32" s="57">
        <v>87</v>
      </c>
      <c r="C32" s="9"/>
      <c r="D32" s="4" t="s">
        <v>136</v>
      </c>
      <c r="E32" s="7" t="s">
        <v>222</v>
      </c>
      <c r="F32" s="7" t="s">
        <v>223</v>
      </c>
      <c r="G32" s="3">
        <f t="shared" si="0"/>
        <v>6</v>
      </c>
      <c r="H32" s="4">
        <v>11</v>
      </c>
      <c r="I32" s="4">
        <f t="shared" si="1"/>
        <v>6</v>
      </c>
      <c r="J32" s="61"/>
      <c r="K32" s="4">
        <f t="shared" si="2"/>
        <v>0</v>
      </c>
      <c r="L32" s="4"/>
      <c r="M32" s="4">
        <f t="shared" si="3"/>
        <v>0</v>
      </c>
      <c r="N32" s="9"/>
      <c r="O32" s="4">
        <f t="shared" si="4"/>
        <v>0</v>
      </c>
      <c r="P32" s="103"/>
      <c r="Q32" s="4">
        <f t="shared" si="5"/>
        <v>0</v>
      </c>
      <c r="R32" s="62"/>
      <c r="S32" s="4">
        <f t="shared" si="6"/>
        <v>0</v>
      </c>
      <c r="T32" s="4"/>
      <c r="U32" s="4">
        <f t="shared" si="7"/>
        <v>0</v>
      </c>
      <c r="V32" s="4"/>
      <c r="W32" s="4">
        <f t="shared" si="8"/>
        <v>0</v>
      </c>
      <c r="X32" s="66"/>
      <c r="Y32" s="33">
        <f t="shared" si="9"/>
        <v>0</v>
      </c>
      <c r="Z32" s="4"/>
      <c r="AA32" s="4">
        <f t="shared" si="10"/>
        <v>0</v>
      </c>
    </row>
    <row r="33" spans="1:27" x14ac:dyDescent="0.25">
      <c r="A33" s="72"/>
      <c r="B33" s="57">
        <v>46</v>
      </c>
      <c r="C33" s="4"/>
      <c r="D33" s="4" t="s">
        <v>136</v>
      </c>
      <c r="E33" s="7" t="s">
        <v>109</v>
      </c>
      <c r="F33" s="7" t="s">
        <v>110</v>
      </c>
      <c r="G33" s="3">
        <f t="shared" si="0"/>
        <v>5</v>
      </c>
      <c r="H33" s="7"/>
      <c r="I33" s="4">
        <f t="shared" si="1"/>
        <v>0</v>
      </c>
      <c r="J33" s="7"/>
      <c r="K33" s="4">
        <f t="shared" si="2"/>
        <v>0</v>
      </c>
      <c r="L33" s="7"/>
      <c r="M33" s="4">
        <f t="shared" si="3"/>
        <v>0</v>
      </c>
      <c r="N33" s="7"/>
      <c r="O33" s="4">
        <f t="shared" si="4"/>
        <v>0</v>
      </c>
      <c r="P33" s="107"/>
      <c r="Q33" s="4">
        <f t="shared" si="5"/>
        <v>0</v>
      </c>
      <c r="R33" s="7"/>
      <c r="S33" s="4">
        <f t="shared" si="6"/>
        <v>0</v>
      </c>
      <c r="T33" s="4">
        <v>12</v>
      </c>
      <c r="U33" s="4">
        <f t="shared" si="7"/>
        <v>5</v>
      </c>
      <c r="V33" s="7"/>
      <c r="W33" s="4">
        <f t="shared" si="8"/>
        <v>0</v>
      </c>
      <c r="X33" s="4"/>
      <c r="Y33" s="33">
        <f t="shared" si="9"/>
        <v>0</v>
      </c>
      <c r="Z33" s="4"/>
      <c r="AA33" s="4">
        <f t="shared" si="10"/>
        <v>0</v>
      </c>
    </row>
    <row r="34" spans="1:27" x14ac:dyDescent="0.25">
      <c r="A34" s="72"/>
      <c r="B34" s="57">
        <v>269</v>
      </c>
      <c r="C34" s="9"/>
      <c r="D34" s="4" t="s">
        <v>136</v>
      </c>
      <c r="E34" s="7" t="s">
        <v>267</v>
      </c>
      <c r="F34" s="7" t="s">
        <v>87</v>
      </c>
      <c r="G34" s="3">
        <f t="shared" si="0"/>
        <v>4</v>
      </c>
      <c r="H34" s="4"/>
      <c r="I34" s="4">
        <f t="shared" si="1"/>
        <v>0</v>
      </c>
      <c r="J34" s="61"/>
      <c r="K34" s="4">
        <f t="shared" si="2"/>
        <v>0</v>
      </c>
      <c r="L34" s="4">
        <v>13</v>
      </c>
      <c r="M34" s="4">
        <f t="shared" si="3"/>
        <v>4</v>
      </c>
      <c r="N34" s="9"/>
      <c r="O34" s="4">
        <f t="shared" si="4"/>
        <v>0</v>
      </c>
      <c r="P34" s="103"/>
      <c r="Q34" s="4">
        <f t="shared" si="5"/>
        <v>0</v>
      </c>
      <c r="R34" s="62"/>
      <c r="S34" s="4">
        <f t="shared" si="6"/>
        <v>0</v>
      </c>
      <c r="T34" s="4"/>
      <c r="U34" s="4">
        <f t="shared" si="7"/>
        <v>0</v>
      </c>
      <c r="V34" s="4"/>
      <c r="W34" s="4">
        <f t="shared" si="8"/>
        <v>0</v>
      </c>
      <c r="X34" s="66"/>
      <c r="Y34" s="33">
        <f t="shared" si="9"/>
        <v>0</v>
      </c>
      <c r="Z34" s="4"/>
      <c r="AA34" s="4">
        <f t="shared" si="10"/>
        <v>0</v>
      </c>
    </row>
    <row r="36" spans="1:27" x14ac:dyDescent="0.25">
      <c r="U36" s="2"/>
    </row>
    <row r="37" spans="1:27" x14ac:dyDescent="0.25">
      <c r="A37" s="113" t="s">
        <v>76</v>
      </c>
      <c r="B37" s="113"/>
      <c r="C37" s="113"/>
      <c r="D37" s="113"/>
      <c r="E37" s="113"/>
      <c r="F37" s="113"/>
      <c r="G37" s="113"/>
    </row>
    <row r="38" spans="1:27" x14ac:dyDescent="0.25">
      <c r="A38" s="114" t="s">
        <v>73</v>
      </c>
      <c r="B38" s="114"/>
      <c r="C38" s="114"/>
      <c r="D38" s="114"/>
      <c r="E38" s="114"/>
      <c r="F38" s="114"/>
      <c r="G38" s="114"/>
    </row>
    <row r="39" spans="1:27" x14ac:dyDescent="0.25">
      <c r="A39" s="110" t="s">
        <v>108</v>
      </c>
      <c r="B39" s="110"/>
      <c r="C39" s="110"/>
      <c r="D39" s="110"/>
      <c r="E39" s="110"/>
      <c r="F39" s="110"/>
      <c r="G39" s="110"/>
    </row>
  </sheetData>
  <sortState xmlns:xlrd2="http://schemas.microsoft.com/office/spreadsheetml/2017/richdata2" ref="A10:AA34">
    <sortCondition descending="1" ref="G10:G34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7:G37"/>
    <mergeCell ref="A38:G38"/>
    <mergeCell ref="A39:G39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9"/>
  <sheetViews>
    <sheetView topLeftCell="A7" zoomScale="70" zoomScaleNormal="70" workbookViewId="0">
      <selection activeCell="AE24" sqref="AE24"/>
    </sheetView>
  </sheetViews>
  <sheetFormatPr defaultRowHeight="15.75" x14ac:dyDescent="0.25"/>
  <cols>
    <col min="1" max="1" width="11" style="13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26"/>
      <c r="AA3" s="17"/>
    </row>
    <row r="4" spans="1:27" x14ac:dyDescent="0.25">
      <c r="A4" s="6"/>
      <c r="B4" s="6"/>
      <c r="C4" s="6"/>
      <c r="D4" s="6"/>
      <c r="R4" s="26"/>
      <c r="S4" s="26"/>
      <c r="T4" s="122"/>
      <c r="U4" s="122"/>
      <c r="V4" s="122"/>
      <c r="W4" s="122"/>
      <c r="X4" s="13"/>
      <c r="Y4" s="13"/>
      <c r="Z4" s="26"/>
      <c r="AA4" s="17"/>
    </row>
    <row r="5" spans="1:27" x14ac:dyDescent="0.25">
      <c r="A5" s="6"/>
      <c r="B5" s="6"/>
      <c r="C5" s="109" t="s">
        <v>283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7" x14ac:dyDescent="0.25">
      <c r="A6" s="6"/>
      <c r="B6" s="6"/>
      <c r="C6" s="6"/>
      <c r="D6" s="6"/>
      <c r="H6" s="2"/>
      <c r="I6" s="2"/>
      <c r="J6" s="26"/>
      <c r="K6" s="2"/>
      <c r="L6" s="2"/>
      <c r="M6" s="2"/>
      <c r="N6" s="2"/>
      <c r="O6" s="2"/>
      <c r="P6" s="26"/>
      <c r="Q6" s="2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7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8</v>
      </c>
      <c r="C10" s="4"/>
      <c r="D10" s="4" t="s">
        <v>4</v>
      </c>
      <c r="E10" s="1" t="s">
        <v>277</v>
      </c>
      <c r="F10" s="1" t="s">
        <v>278</v>
      </c>
      <c r="G10" s="3">
        <f t="shared" ref="G10:G35" si="0">I10+K10+M10+O10+Q10+S10+U10+W10+Y10+AA10</f>
        <v>124</v>
      </c>
      <c r="H10" s="4">
        <v>2</v>
      </c>
      <c r="I10" s="4">
        <f t="shared" ref="I10:I35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2</v>
      </c>
      <c r="K10" s="4">
        <f t="shared" ref="K10:K35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2</v>
      </c>
      <c r="M10" s="4">
        <f t="shared" ref="M10:M35" si="3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>
        <v>1</v>
      </c>
      <c r="O10" s="4">
        <f t="shared" ref="O10:O35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2"/>
      <c r="Q10" s="4">
        <f t="shared" ref="Q10:Q35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3</v>
      </c>
      <c r="S10" s="4">
        <f t="shared" ref="S10:S35" si="6"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4">
        <v>1</v>
      </c>
      <c r="U10" s="4">
        <f t="shared" ref="U10:U35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9"/>
      <c r="W10" s="4">
        <f t="shared" ref="W10:W35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35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35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57">
        <v>38</v>
      </c>
      <c r="C11" s="9"/>
      <c r="D11" s="4" t="s">
        <v>4</v>
      </c>
      <c r="E11" s="1" t="s">
        <v>99</v>
      </c>
      <c r="F11" s="1" t="s">
        <v>16</v>
      </c>
      <c r="G11" s="3">
        <f t="shared" si="0"/>
        <v>88</v>
      </c>
      <c r="H11" s="4">
        <v>4</v>
      </c>
      <c r="I11" s="4">
        <f t="shared" si="1"/>
        <v>16</v>
      </c>
      <c r="J11" s="4">
        <v>10</v>
      </c>
      <c r="K11" s="4">
        <f t="shared" si="2"/>
        <v>8</v>
      </c>
      <c r="L11" s="60">
        <v>3</v>
      </c>
      <c r="M11" s="4">
        <f t="shared" si="3"/>
        <v>18</v>
      </c>
      <c r="N11" s="9">
        <v>5</v>
      </c>
      <c r="O11" s="4">
        <f t="shared" si="4"/>
        <v>14</v>
      </c>
      <c r="P11" s="103"/>
      <c r="Q11" s="4">
        <f t="shared" si="5"/>
        <v>0</v>
      </c>
      <c r="R11" s="9">
        <v>2</v>
      </c>
      <c r="S11" s="4">
        <f t="shared" si="6"/>
        <v>20</v>
      </c>
      <c r="T11" s="4">
        <v>6</v>
      </c>
      <c r="U11" s="4">
        <f t="shared" si="7"/>
        <v>12</v>
      </c>
      <c r="V11" s="9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27" x14ac:dyDescent="0.25">
      <c r="A12" s="72"/>
      <c r="B12" s="57">
        <v>94</v>
      </c>
      <c r="C12" s="9"/>
      <c r="D12" s="4" t="s">
        <v>4</v>
      </c>
      <c r="E12" s="1" t="s">
        <v>75</v>
      </c>
      <c r="F12" s="1" t="s">
        <v>132</v>
      </c>
      <c r="G12" s="3">
        <f t="shared" si="0"/>
        <v>83</v>
      </c>
      <c r="H12" s="4">
        <v>1</v>
      </c>
      <c r="I12" s="4">
        <f t="shared" si="1"/>
        <v>23</v>
      </c>
      <c r="J12" s="4">
        <v>1</v>
      </c>
      <c r="K12" s="4">
        <f t="shared" si="2"/>
        <v>23</v>
      </c>
      <c r="L12" s="60"/>
      <c r="M12" s="4">
        <f t="shared" si="3"/>
        <v>0</v>
      </c>
      <c r="N12" s="9"/>
      <c r="O12" s="4">
        <f t="shared" si="4"/>
        <v>0</v>
      </c>
      <c r="P12" s="103"/>
      <c r="Q12" s="4">
        <f t="shared" si="5"/>
        <v>0</v>
      </c>
      <c r="R12" s="60">
        <v>1</v>
      </c>
      <c r="S12" s="4">
        <f t="shared" si="6"/>
        <v>23</v>
      </c>
      <c r="T12" s="4">
        <v>5</v>
      </c>
      <c r="U12" s="4">
        <f t="shared" si="7"/>
        <v>14</v>
      </c>
      <c r="V12" s="60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</row>
    <row r="13" spans="1:27" x14ac:dyDescent="0.25">
      <c r="A13" s="72"/>
      <c r="B13" s="57">
        <v>310</v>
      </c>
      <c r="C13" s="4"/>
      <c r="D13" s="4" t="s">
        <v>4</v>
      </c>
      <c r="E13" s="1" t="s">
        <v>154</v>
      </c>
      <c r="F13" s="1" t="s">
        <v>275</v>
      </c>
      <c r="G13" s="3">
        <f t="shared" si="0"/>
        <v>72</v>
      </c>
      <c r="H13" s="61">
        <v>5</v>
      </c>
      <c r="I13" s="4">
        <f t="shared" si="1"/>
        <v>14</v>
      </c>
      <c r="J13" s="61">
        <v>6</v>
      </c>
      <c r="K13" s="4">
        <f t="shared" si="2"/>
        <v>12</v>
      </c>
      <c r="L13" s="60">
        <v>9</v>
      </c>
      <c r="M13" s="4">
        <f t="shared" si="3"/>
        <v>9</v>
      </c>
      <c r="N13" s="9">
        <v>4</v>
      </c>
      <c r="O13" s="4">
        <f t="shared" si="4"/>
        <v>16</v>
      </c>
      <c r="P13" s="102"/>
      <c r="Q13" s="4">
        <f t="shared" si="5"/>
        <v>0</v>
      </c>
      <c r="R13" s="60">
        <v>6</v>
      </c>
      <c r="S13" s="4">
        <f t="shared" si="6"/>
        <v>12</v>
      </c>
      <c r="T13" s="4">
        <v>9</v>
      </c>
      <c r="U13" s="4">
        <f t="shared" si="7"/>
        <v>9</v>
      </c>
      <c r="V13" s="60"/>
      <c r="W13" s="4">
        <f t="shared" si="8"/>
        <v>0</v>
      </c>
      <c r="X13" s="4"/>
      <c r="Y13" s="33">
        <f t="shared" si="9"/>
        <v>0</v>
      </c>
      <c r="Z13" s="4"/>
      <c r="AA13" s="4">
        <f t="shared" si="10"/>
        <v>0</v>
      </c>
    </row>
    <row r="14" spans="1:27" x14ac:dyDescent="0.25">
      <c r="A14" s="72"/>
      <c r="B14" s="57">
        <v>31</v>
      </c>
      <c r="C14" s="9"/>
      <c r="D14" s="4" t="s">
        <v>4</v>
      </c>
      <c r="E14" s="1" t="s">
        <v>20</v>
      </c>
      <c r="F14" s="1" t="s">
        <v>17</v>
      </c>
      <c r="G14" s="3">
        <f t="shared" si="0"/>
        <v>72</v>
      </c>
      <c r="H14" s="61">
        <v>3</v>
      </c>
      <c r="I14" s="4">
        <f t="shared" si="1"/>
        <v>18</v>
      </c>
      <c r="J14" s="61">
        <v>4</v>
      </c>
      <c r="K14" s="4">
        <f t="shared" si="2"/>
        <v>16</v>
      </c>
      <c r="L14" s="60"/>
      <c r="M14" s="4">
        <f t="shared" si="3"/>
        <v>0</v>
      </c>
      <c r="N14" s="9">
        <v>2</v>
      </c>
      <c r="O14" s="4">
        <f t="shared" si="4"/>
        <v>20</v>
      </c>
      <c r="P14" s="102"/>
      <c r="Q14" s="4">
        <f t="shared" si="5"/>
        <v>0</v>
      </c>
      <c r="R14" s="60"/>
      <c r="S14" s="4">
        <f t="shared" si="6"/>
        <v>0</v>
      </c>
      <c r="T14" s="4">
        <v>3</v>
      </c>
      <c r="U14" s="4">
        <f t="shared" si="7"/>
        <v>18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57">
        <v>60</v>
      </c>
      <c r="C15" s="4"/>
      <c r="D15" s="4" t="s">
        <v>4</v>
      </c>
      <c r="E15" s="1" t="s">
        <v>98</v>
      </c>
      <c r="F15" s="1" t="s">
        <v>12</v>
      </c>
      <c r="G15" s="3">
        <f t="shared" si="0"/>
        <v>70</v>
      </c>
      <c r="H15" s="61">
        <v>8</v>
      </c>
      <c r="I15" s="4">
        <f t="shared" si="1"/>
        <v>10</v>
      </c>
      <c r="J15" s="61">
        <v>9</v>
      </c>
      <c r="K15" s="4">
        <f t="shared" si="2"/>
        <v>9</v>
      </c>
      <c r="L15" s="60">
        <v>4</v>
      </c>
      <c r="M15" s="4">
        <f t="shared" si="3"/>
        <v>16</v>
      </c>
      <c r="N15" s="9">
        <v>7</v>
      </c>
      <c r="O15" s="4">
        <f t="shared" si="4"/>
        <v>11</v>
      </c>
      <c r="P15" s="102"/>
      <c r="Q15" s="4">
        <f t="shared" si="5"/>
        <v>0</v>
      </c>
      <c r="R15" s="60">
        <v>5</v>
      </c>
      <c r="S15" s="4">
        <f t="shared" si="6"/>
        <v>14</v>
      </c>
      <c r="T15" s="4">
        <v>8</v>
      </c>
      <c r="U15" s="4">
        <f t="shared" si="7"/>
        <v>10</v>
      </c>
      <c r="V15" s="60"/>
      <c r="W15" s="4">
        <f t="shared" si="8"/>
        <v>0</v>
      </c>
      <c r="X15" s="66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57">
        <v>77</v>
      </c>
      <c r="C16" s="9"/>
      <c r="D16" s="4" t="s">
        <v>4</v>
      </c>
      <c r="E16" s="1" t="s">
        <v>186</v>
      </c>
      <c r="F16" s="1" t="s">
        <v>72</v>
      </c>
      <c r="G16" s="3">
        <f t="shared" si="0"/>
        <v>54</v>
      </c>
      <c r="H16" s="4">
        <v>6</v>
      </c>
      <c r="I16" s="4">
        <f t="shared" si="1"/>
        <v>12</v>
      </c>
      <c r="J16" s="4">
        <v>5</v>
      </c>
      <c r="K16" s="4">
        <f t="shared" si="2"/>
        <v>14</v>
      </c>
      <c r="L16" s="60"/>
      <c r="M16" s="4">
        <f t="shared" si="3"/>
        <v>0</v>
      </c>
      <c r="N16" s="9">
        <v>10</v>
      </c>
      <c r="O16" s="4">
        <f t="shared" si="4"/>
        <v>8</v>
      </c>
      <c r="P16" s="103"/>
      <c r="Q16" s="4">
        <f t="shared" si="5"/>
        <v>0</v>
      </c>
      <c r="R16" s="60"/>
      <c r="S16" s="4">
        <f t="shared" si="6"/>
        <v>0</v>
      </c>
      <c r="T16" s="4">
        <v>2</v>
      </c>
      <c r="U16" s="4">
        <f t="shared" si="7"/>
        <v>20</v>
      </c>
      <c r="V16" s="60"/>
      <c r="W16" s="4">
        <f t="shared" si="8"/>
        <v>0</v>
      </c>
      <c r="X16" s="4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91</v>
      </c>
      <c r="C17" s="9"/>
      <c r="D17" s="4" t="s">
        <v>4</v>
      </c>
      <c r="E17" s="1" t="s">
        <v>48</v>
      </c>
      <c r="F17" s="1" t="s">
        <v>8</v>
      </c>
      <c r="G17" s="3">
        <f t="shared" si="0"/>
        <v>52</v>
      </c>
      <c r="H17" s="4"/>
      <c r="I17" s="4">
        <f t="shared" si="1"/>
        <v>0</v>
      </c>
      <c r="J17" s="4">
        <v>3</v>
      </c>
      <c r="K17" s="4">
        <f t="shared" si="2"/>
        <v>18</v>
      </c>
      <c r="L17" s="9"/>
      <c r="M17" s="4">
        <f t="shared" si="3"/>
        <v>0</v>
      </c>
      <c r="N17" s="4">
        <v>3</v>
      </c>
      <c r="O17" s="4">
        <f t="shared" si="4"/>
        <v>18</v>
      </c>
      <c r="P17" s="103"/>
      <c r="Q17" s="4">
        <f t="shared" si="5"/>
        <v>0</v>
      </c>
      <c r="R17" s="60"/>
      <c r="S17" s="4">
        <f t="shared" si="6"/>
        <v>0</v>
      </c>
      <c r="T17" s="4">
        <v>4</v>
      </c>
      <c r="U17" s="4">
        <f t="shared" si="7"/>
        <v>16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>
        <v>7</v>
      </c>
      <c r="C18" s="4"/>
      <c r="D18" s="4" t="s">
        <v>4</v>
      </c>
      <c r="E18" s="1" t="s">
        <v>83</v>
      </c>
      <c r="F18" s="1" t="s">
        <v>276</v>
      </c>
      <c r="G18" s="3">
        <f t="shared" si="0"/>
        <v>51</v>
      </c>
      <c r="H18" s="61">
        <v>9</v>
      </c>
      <c r="I18" s="4">
        <f t="shared" si="1"/>
        <v>9</v>
      </c>
      <c r="J18" s="61">
        <v>12</v>
      </c>
      <c r="K18" s="4">
        <f t="shared" si="2"/>
        <v>5</v>
      </c>
      <c r="L18" s="60">
        <v>10</v>
      </c>
      <c r="M18" s="4">
        <f t="shared" si="3"/>
        <v>8</v>
      </c>
      <c r="N18" s="9">
        <v>8</v>
      </c>
      <c r="O18" s="4">
        <f t="shared" si="4"/>
        <v>10</v>
      </c>
      <c r="P18" s="102"/>
      <c r="Q18" s="4">
        <f t="shared" si="5"/>
        <v>0</v>
      </c>
      <c r="R18" s="60">
        <v>7</v>
      </c>
      <c r="S18" s="4">
        <f t="shared" si="6"/>
        <v>11</v>
      </c>
      <c r="T18" s="4">
        <v>10</v>
      </c>
      <c r="U18" s="4">
        <f t="shared" si="7"/>
        <v>8</v>
      </c>
      <c r="V18" s="60"/>
      <c r="W18" s="4">
        <f t="shared" si="8"/>
        <v>0</v>
      </c>
      <c r="X18" s="4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23</v>
      </c>
      <c r="C19" s="4"/>
      <c r="D19" s="4" t="s">
        <v>4</v>
      </c>
      <c r="E19" s="1" t="s">
        <v>95</v>
      </c>
      <c r="F19" s="1" t="s">
        <v>187</v>
      </c>
      <c r="G19" s="3">
        <f t="shared" si="0"/>
        <v>37</v>
      </c>
      <c r="H19" s="4"/>
      <c r="I19" s="4">
        <f t="shared" si="1"/>
        <v>0</v>
      </c>
      <c r="J19" s="4">
        <v>11</v>
      </c>
      <c r="K19" s="4">
        <f t="shared" si="2"/>
        <v>6</v>
      </c>
      <c r="L19" s="60">
        <v>11</v>
      </c>
      <c r="M19" s="4">
        <f t="shared" si="3"/>
        <v>6</v>
      </c>
      <c r="N19" s="9">
        <v>9</v>
      </c>
      <c r="O19" s="4">
        <f t="shared" si="4"/>
        <v>9</v>
      </c>
      <c r="P19" s="103"/>
      <c r="Q19" s="4">
        <f t="shared" si="5"/>
        <v>0</v>
      </c>
      <c r="R19" s="60">
        <v>8</v>
      </c>
      <c r="S19" s="4">
        <f t="shared" si="6"/>
        <v>10</v>
      </c>
      <c r="T19" s="4">
        <v>11</v>
      </c>
      <c r="U19" s="4">
        <f t="shared" si="7"/>
        <v>6</v>
      </c>
      <c r="V19" s="60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57">
        <v>290</v>
      </c>
      <c r="C20" s="9"/>
      <c r="D20" s="4" t="s">
        <v>4</v>
      </c>
      <c r="E20" s="1" t="s">
        <v>101</v>
      </c>
      <c r="F20" s="1" t="s">
        <v>9</v>
      </c>
      <c r="G20" s="3">
        <f t="shared" si="0"/>
        <v>37</v>
      </c>
      <c r="H20" s="61"/>
      <c r="I20" s="4">
        <f t="shared" si="1"/>
        <v>0</v>
      </c>
      <c r="J20" s="61"/>
      <c r="K20" s="4">
        <f t="shared" si="2"/>
        <v>0</v>
      </c>
      <c r="L20" s="60">
        <v>5</v>
      </c>
      <c r="M20" s="4">
        <f t="shared" si="3"/>
        <v>14</v>
      </c>
      <c r="N20" s="9">
        <v>6</v>
      </c>
      <c r="O20" s="4">
        <f t="shared" si="4"/>
        <v>12</v>
      </c>
      <c r="P20" s="102"/>
      <c r="Q20" s="4">
        <f t="shared" si="5"/>
        <v>0</v>
      </c>
      <c r="R20" s="60"/>
      <c r="S20" s="4">
        <f t="shared" si="6"/>
        <v>0</v>
      </c>
      <c r="T20" s="4">
        <v>7</v>
      </c>
      <c r="U20" s="4">
        <f t="shared" si="7"/>
        <v>11</v>
      </c>
      <c r="V20" s="60"/>
      <c r="W20" s="4">
        <f t="shared" si="8"/>
        <v>0</v>
      </c>
      <c r="X20" s="4"/>
      <c r="Y20" s="33">
        <f t="shared" si="9"/>
        <v>0</v>
      </c>
      <c r="Z20" s="4"/>
      <c r="AA20" s="4">
        <f t="shared" si="10"/>
        <v>0</v>
      </c>
    </row>
    <row r="21" spans="1:27" x14ac:dyDescent="0.25">
      <c r="A21" s="72"/>
      <c r="B21" s="57">
        <v>71</v>
      </c>
      <c r="C21" s="4"/>
      <c r="D21" s="4" t="s">
        <v>4</v>
      </c>
      <c r="E21" s="1" t="s">
        <v>128</v>
      </c>
      <c r="F21" s="1" t="s">
        <v>274</v>
      </c>
      <c r="G21" s="3">
        <f t="shared" si="0"/>
        <v>34</v>
      </c>
      <c r="H21" s="4">
        <v>7</v>
      </c>
      <c r="I21" s="4">
        <f t="shared" si="1"/>
        <v>11</v>
      </c>
      <c r="J21" s="4"/>
      <c r="K21" s="4">
        <f t="shared" si="2"/>
        <v>0</v>
      </c>
      <c r="L21" s="60">
        <v>1</v>
      </c>
      <c r="M21" s="4">
        <f t="shared" si="3"/>
        <v>23</v>
      </c>
      <c r="N21" s="4"/>
      <c r="O21" s="4">
        <f t="shared" si="4"/>
        <v>0</v>
      </c>
      <c r="P21" s="103"/>
      <c r="Q21" s="4">
        <f t="shared" si="5"/>
        <v>0</v>
      </c>
      <c r="R21" s="60"/>
      <c r="S21" s="4">
        <f t="shared" si="6"/>
        <v>0</v>
      </c>
      <c r="T21" s="4"/>
      <c r="U21" s="4">
        <f t="shared" si="7"/>
        <v>0</v>
      </c>
      <c r="V21" s="60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26</v>
      </c>
      <c r="C22" s="9"/>
      <c r="D22" s="4" t="s">
        <v>4</v>
      </c>
      <c r="E22" s="1" t="s">
        <v>43</v>
      </c>
      <c r="F22" s="1" t="s">
        <v>14</v>
      </c>
      <c r="G22" s="3">
        <f t="shared" si="0"/>
        <v>18</v>
      </c>
      <c r="H22" s="61">
        <v>10</v>
      </c>
      <c r="I22" s="4">
        <f t="shared" si="1"/>
        <v>8</v>
      </c>
      <c r="J22" s="61"/>
      <c r="K22" s="4">
        <f t="shared" si="2"/>
        <v>0</v>
      </c>
      <c r="L22" s="60">
        <v>8</v>
      </c>
      <c r="M22" s="4">
        <f t="shared" si="3"/>
        <v>10</v>
      </c>
      <c r="N22" s="9"/>
      <c r="O22" s="4">
        <f t="shared" si="4"/>
        <v>0</v>
      </c>
      <c r="P22" s="102"/>
      <c r="Q22" s="4">
        <f t="shared" si="5"/>
        <v>0</v>
      </c>
      <c r="R22" s="60"/>
      <c r="S22" s="4">
        <f t="shared" si="6"/>
        <v>0</v>
      </c>
      <c r="T22" s="4"/>
      <c r="U22" s="4">
        <f t="shared" si="7"/>
        <v>0</v>
      </c>
      <c r="V22" s="60"/>
      <c r="W22" s="4">
        <f t="shared" si="8"/>
        <v>0</v>
      </c>
      <c r="X22" s="74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68</v>
      </c>
      <c r="C23" s="9"/>
      <c r="D23" s="4" t="s">
        <v>4</v>
      </c>
      <c r="E23" s="1" t="s">
        <v>335</v>
      </c>
      <c r="F23" s="1" t="s">
        <v>333</v>
      </c>
      <c r="G23" s="3">
        <f t="shared" si="0"/>
        <v>16</v>
      </c>
      <c r="H23" s="61"/>
      <c r="I23" s="4">
        <f t="shared" si="1"/>
        <v>0</v>
      </c>
      <c r="J23" s="61"/>
      <c r="K23" s="4">
        <f t="shared" si="2"/>
        <v>0</v>
      </c>
      <c r="L23" s="60"/>
      <c r="M23" s="4">
        <f t="shared" si="3"/>
        <v>0</v>
      </c>
      <c r="N23" s="9"/>
      <c r="O23" s="4">
        <f t="shared" si="4"/>
        <v>0</v>
      </c>
      <c r="P23" s="102"/>
      <c r="Q23" s="4">
        <f t="shared" si="5"/>
        <v>0</v>
      </c>
      <c r="R23" s="60">
        <v>4</v>
      </c>
      <c r="S23" s="4">
        <f t="shared" si="6"/>
        <v>16</v>
      </c>
      <c r="T23" s="4"/>
      <c r="U23" s="4">
        <f t="shared" si="7"/>
        <v>0</v>
      </c>
      <c r="V23" s="60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>
        <v>100</v>
      </c>
      <c r="C24" s="9"/>
      <c r="D24" s="4" t="s">
        <v>4</v>
      </c>
      <c r="E24" s="1" t="s">
        <v>115</v>
      </c>
      <c r="F24" s="1" t="s">
        <v>116</v>
      </c>
      <c r="G24" s="3">
        <f t="shared" si="0"/>
        <v>12</v>
      </c>
      <c r="H24" s="61"/>
      <c r="I24" s="4">
        <f t="shared" si="1"/>
        <v>0</v>
      </c>
      <c r="J24" s="61"/>
      <c r="K24" s="4">
        <f t="shared" si="2"/>
        <v>0</v>
      </c>
      <c r="L24" s="60">
        <v>6</v>
      </c>
      <c r="M24" s="4">
        <f t="shared" si="3"/>
        <v>12</v>
      </c>
      <c r="N24" s="9"/>
      <c r="O24" s="4">
        <f t="shared" si="4"/>
        <v>0</v>
      </c>
      <c r="P24" s="102"/>
      <c r="Q24" s="4">
        <f t="shared" si="5"/>
        <v>0</v>
      </c>
      <c r="R24" s="60"/>
      <c r="S24" s="4">
        <f t="shared" si="6"/>
        <v>0</v>
      </c>
      <c r="T24" s="4"/>
      <c r="U24" s="4">
        <f t="shared" si="7"/>
        <v>0</v>
      </c>
      <c r="V24" s="60"/>
      <c r="W24" s="4">
        <f t="shared" si="8"/>
        <v>0</v>
      </c>
      <c r="X24" s="4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3" t="s">
        <v>279</v>
      </c>
      <c r="C25" s="4"/>
      <c r="D25" s="4" t="s">
        <v>4</v>
      </c>
      <c r="E25" s="1" t="s">
        <v>267</v>
      </c>
      <c r="F25" s="1" t="s">
        <v>280</v>
      </c>
      <c r="G25" s="3">
        <f t="shared" si="0"/>
        <v>11</v>
      </c>
      <c r="H25" s="61"/>
      <c r="I25" s="4">
        <f t="shared" si="1"/>
        <v>0</v>
      </c>
      <c r="J25" s="61">
        <v>7</v>
      </c>
      <c r="K25" s="4">
        <f t="shared" si="2"/>
        <v>11</v>
      </c>
      <c r="L25" s="60"/>
      <c r="M25" s="4">
        <f t="shared" si="3"/>
        <v>0</v>
      </c>
      <c r="N25" s="9"/>
      <c r="O25" s="4">
        <f t="shared" si="4"/>
        <v>0</v>
      </c>
      <c r="P25" s="102"/>
      <c r="Q25" s="4">
        <f t="shared" si="5"/>
        <v>0</v>
      </c>
      <c r="R25" s="60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>
        <v>66</v>
      </c>
      <c r="C26" s="4"/>
      <c r="D26" s="4" t="s">
        <v>4</v>
      </c>
      <c r="E26" s="1" t="s">
        <v>319</v>
      </c>
      <c r="F26" s="1" t="s">
        <v>320</v>
      </c>
      <c r="G26" s="3">
        <f t="shared" si="0"/>
        <v>11</v>
      </c>
      <c r="H26" s="4"/>
      <c r="I26" s="4">
        <f t="shared" si="1"/>
        <v>0</v>
      </c>
      <c r="J26" s="4"/>
      <c r="K26" s="4">
        <f t="shared" si="2"/>
        <v>0</v>
      </c>
      <c r="L26" s="60">
        <v>7</v>
      </c>
      <c r="M26" s="4">
        <f t="shared" si="3"/>
        <v>11</v>
      </c>
      <c r="N26" s="9"/>
      <c r="O26" s="4">
        <f t="shared" si="4"/>
        <v>0</v>
      </c>
      <c r="P26" s="102"/>
      <c r="Q26" s="4">
        <f t="shared" si="5"/>
        <v>0</v>
      </c>
      <c r="R26" s="60"/>
      <c r="S26" s="4">
        <f t="shared" si="6"/>
        <v>0</v>
      </c>
      <c r="T26" s="4"/>
      <c r="U26" s="4">
        <f t="shared" si="7"/>
        <v>0</v>
      </c>
      <c r="V26" s="60"/>
      <c r="W26" s="4">
        <f t="shared" si="8"/>
        <v>0</v>
      </c>
      <c r="X26" s="4"/>
      <c r="Y26" s="33">
        <f t="shared" si="9"/>
        <v>0</v>
      </c>
      <c r="Z26" s="4"/>
      <c r="AA26" s="4">
        <f t="shared" si="10"/>
        <v>0</v>
      </c>
    </row>
    <row r="27" spans="1:27" x14ac:dyDescent="0.25">
      <c r="A27" s="72"/>
      <c r="B27" s="57">
        <v>89</v>
      </c>
      <c r="C27" s="9"/>
      <c r="D27" s="4" t="s">
        <v>4</v>
      </c>
      <c r="E27" s="1" t="s">
        <v>281</v>
      </c>
      <c r="F27" s="1" t="s">
        <v>282</v>
      </c>
      <c r="G27" s="3">
        <f t="shared" si="0"/>
        <v>10</v>
      </c>
      <c r="H27" s="4"/>
      <c r="I27" s="4">
        <f t="shared" si="1"/>
        <v>0</v>
      </c>
      <c r="J27" s="4">
        <v>8</v>
      </c>
      <c r="K27" s="4">
        <f t="shared" si="2"/>
        <v>10</v>
      </c>
      <c r="L27" s="60"/>
      <c r="M27" s="4">
        <f t="shared" si="3"/>
        <v>0</v>
      </c>
      <c r="N27" s="9"/>
      <c r="O27" s="4">
        <f t="shared" si="4"/>
        <v>0</v>
      </c>
      <c r="P27" s="103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66"/>
      <c r="Y27" s="33">
        <f t="shared" si="9"/>
        <v>0</v>
      </c>
      <c r="Z27" s="4"/>
      <c r="AA27" s="4">
        <f t="shared" si="10"/>
        <v>0</v>
      </c>
    </row>
    <row r="28" spans="1:27" x14ac:dyDescent="0.25">
      <c r="A28" s="72"/>
      <c r="B28" s="57">
        <v>16</v>
      </c>
      <c r="C28" s="4"/>
      <c r="D28" s="4" t="s">
        <v>4</v>
      </c>
      <c r="E28" s="1" t="s">
        <v>122</v>
      </c>
      <c r="F28" s="1" t="s">
        <v>123</v>
      </c>
      <c r="G28" s="3">
        <f t="shared" si="0"/>
        <v>0</v>
      </c>
      <c r="H28" s="61"/>
      <c r="I28" s="4">
        <f t="shared" si="1"/>
        <v>0</v>
      </c>
      <c r="J28" s="61"/>
      <c r="K28" s="4">
        <f t="shared" si="2"/>
        <v>0</v>
      </c>
      <c r="L28" s="60"/>
      <c r="M28" s="4">
        <f t="shared" si="3"/>
        <v>0</v>
      </c>
      <c r="N28" s="9"/>
      <c r="O28" s="4">
        <f t="shared" si="4"/>
        <v>0</v>
      </c>
      <c r="P28" s="102"/>
      <c r="Q28" s="4">
        <f t="shared" si="5"/>
        <v>0</v>
      </c>
      <c r="R28" s="60"/>
      <c r="S28" s="4">
        <f t="shared" si="6"/>
        <v>0</v>
      </c>
      <c r="T28" s="4"/>
      <c r="U28" s="4">
        <f t="shared" si="7"/>
        <v>0</v>
      </c>
      <c r="V28" s="60"/>
      <c r="W28" s="4">
        <f t="shared" si="8"/>
        <v>0</v>
      </c>
      <c r="X28" s="4"/>
      <c r="Y28" s="33">
        <f t="shared" si="9"/>
        <v>0</v>
      </c>
      <c r="Z28" s="4"/>
      <c r="AA28" s="4">
        <f t="shared" si="10"/>
        <v>0</v>
      </c>
    </row>
    <row r="29" spans="1:27" x14ac:dyDescent="0.25">
      <c r="A29" s="72"/>
      <c r="B29" s="57">
        <v>885</v>
      </c>
      <c r="C29" s="9"/>
      <c r="D29" s="4" t="s">
        <v>4</v>
      </c>
      <c r="E29" s="1" t="s">
        <v>188</v>
      </c>
      <c r="F29" s="1" t="s">
        <v>189</v>
      </c>
      <c r="G29" s="3">
        <f t="shared" si="0"/>
        <v>0</v>
      </c>
      <c r="H29" s="4"/>
      <c r="I29" s="4">
        <f t="shared" si="1"/>
        <v>0</v>
      </c>
      <c r="J29" s="4"/>
      <c r="K29" s="4">
        <f t="shared" si="2"/>
        <v>0</v>
      </c>
      <c r="L29" s="60"/>
      <c r="M29" s="4">
        <f t="shared" si="3"/>
        <v>0</v>
      </c>
      <c r="N29" s="9"/>
      <c r="O29" s="4">
        <f t="shared" si="4"/>
        <v>0</v>
      </c>
      <c r="P29" s="103"/>
      <c r="Q29" s="4">
        <f t="shared" si="5"/>
        <v>0</v>
      </c>
      <c r="R29" s="60"/>
      <c r="S29" s="4">
        <f t="shared" si="6"/>
        <v>0</v>
      </c>
      <c r="T29" s="4"/>
      <c r="U29" s="4">
        <f t="shared" si="7"/>
        <v>0</v>
      </c>
      <c r="V29" s="60"/>
      <c r="W29" s="4">
        <f t="shared" si="8"/>
        <v>0</v>
      </c>
      <c r="X29" s="66"/>
      <c r="Y29" s="33">
        <f t="shared" si="9"/>
        <v>0</v>
      </c>
      <c r="Z29" s="4"/>
      <c r="AA29" s="4">
        <f t="shared" si="10"/>
        <v>0</v>
      </c>
    </row>
    <row r="30" spans="1:27" x14ac:dyDescent="0.25">
      <c r="A30" s="72"/>
      <c r="B30" s="57">
        <v>11</v>
      </c>
      <c r="C30" s="4"/>
      <c r="D30" s="4" t="s">
        <v>4</v>
      </c>
      <c r="E30" s="1" t="s">
        <v>139</v>
      </c>
      <c r="F30" s="1" t="s">
        <v>140</v>
      </c>
      <c r="G30" s="3">
        <f t="shared" si="0"/>
        <v>0</v>
      </c>
      <c r="H30" s="4"/>
      <c r="I30" s="4">
        <f t="shared" si="1"/>
        <v>0</v>
      </c>
      <c r="J30" s="4"/>
      <c r="K30" s="4">
        <f t="shared" si="2"/>
        <v>0</v>
      </c>
      <c r="L30" s="9"/>
      <c r="M30" s="4">
        <f t="shared" si="3"/>
        <v>0</v>
      </c>
      <c r="N30" s="4"/>
      <c r="O30" s="4">
        <f t="shared" si="4"/>
        <v>0</v>
      </c>
      <c r="P30" s="103"/>
      <c r="Q30" s="4">
        <f t="shared" si="5"/>
        <v>0</v>
      </c>
      <c r="R30" s="9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4"/>
      <c r="Y30" s="33">
        <f t="shared" si="9"/>
        <v>0</v>
      </c>
      <c r="Z30" s="4"/>
      <c r="AA30" s="4">
        <f t="shared" si="10"/>
        <v>0</v>
      </c>
    </row>
    <row r="31" spans="1:27" x14ac:dyDescent="0.25">
      <c r="A31" s="72"/>
      <c r="B31" s="57"/>
      <c r="C31" s="9"/>
      <c r="D31" s="4" t="s">
        <v>4</v>
      </c>
      <c r="E31" s="49"/>
      <c r="F31" s="49"/>
      <c r="G31" s="3">
        <f t="shared" si="0"/>
        <v>0</v>
      </c>
      <c r="H31" s="4"/>
      <c r="I31" s="4">
        <f t="shared" si="1"/>
        <v>0</v>
      </c>
      <c r="J31" s="4"/>
      <c r="K31" s="4">
        <f t="shared" si="2"/>
        <v>0</v>
      </c>
      <c r="L31" s="60"/>
      <c r="M31" s="4">
        <f t="shared" si="3"/>
        <v>0</v>
      </c>
      <c r="N31" s="9"/>
      <c r="O31" s="4">
        <f t="shared" si="4"/>
        <v>0</v>
      </c>
      <c r="P31" s="103"/>
      <c r="Q31" s="4">
        <f t="shared" si="5"/>
        <v>0</v>
      </c>
      <c r="R31" s="60"/>
      <c r="S31" s="4">
        <f t="shared" si="6"/>
        <v>0</v>
      </c>
      <c r="T31" s="4"/>
      <c r="U31" s="4">
        <f t="shared" si="7"/>
        <v>0</v>
      </c>
      <c r="V31" s="60"/>
      <c r="W31" s="4">
        <f t="shared" si="8"/>
        <v>0</v>
      </c>
      <c r="X31" s="4"/>
      <c r="Y31" s="33">
        <f t="shared" si="9"/>
        <v>0</v>
      </c>
      <c r="Z31" s="4"/>
      <c r="AA31" s="4">
        <f t="shared" si="10"/>
        <v>0</v>
      </c>
    </row>
    <row r="32" spans="1:27" x14ac:dyDescent="0.25">
      <c r="A32" s="72"/>
      <c r="B32" s="57"/>
      <c r="C32" s="9"/>
      <c r="D32" s="4" t="s">
        <v>4</v>
      </c>
      <c r="E32" s="49"/>
      <c r="F32" s="49"/>
      <c r="G32" s="3">
        <f t="shared" si="0"/>
        <v>0</v>
      </c>
      <c r="H32" s="4"/>
      <c r="I32" s="4">
        <f t="shared" si="1"/>
        <v>0</v>
      </c>
      <c r="J32" s="4"/>
      <c r="K32" s="4">
        <f t="shared" si="2"/>
        <v>0</v>
      </c>
      <c r="L32" s="60"/>
      <c r="M32" s="4">
        <f t="shared" si="3"/>
        <v>0</v>
      </c>
      <c r="N32" s="9"/>
      <c r="O32" s="4">
        <f t="shared" si="4"/>
        <v>0</v>
      </c>
      <c r="P32" s="103"/>
      <c r="Q32" s="4">
        <f t="shared" si="5"/>
        <v>0</v>
      </c>
      <c r="R32" s="60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4"/>
      <c r="Y32" s="33">
        <f t="shared" si="9"/>
        <v>0</v>
      </c>
      <c r="Z32" s="4"/>
      <c r="AA32" s="4">
        <f t="shared" si="10"/>
        <v>0</v>
      </c>
    </row>
    <row r="33" spans="1:27" x14ac:dyDescent="0.25">
      <c r="A33" s="72"/>
      <c r="B33" s="57"/>
      <c r="C33" s="4"/>
      <c r="D33" s="4" t="s">
        <v>4</v>
      </c>
      <c r="E33" s="49"/>
      <c r="F33" s="49"/>
      <c r="G33" s="3">
        <f t="shared" si="0"/>
        <v>0</v>
      </c>
      <c r="H33" s="4"/>
      <c r="I33" s="4">
        <f t="shared" si="1"/>
        <v>0</v>
      </c>
      <c r="J33" s="1"/>
      <c r="K33" s="4">
        <f t="shared" si="2"/>
        <v>0</v>
      </c>
      <c r="L33" s="1"/>
      <c r="M33" s="4">
        <f t="shared" si="3"/>
        <v>0</v>
      </c>
      <c r="N33" s="1"/>
      <c r="O33" s="4">
        <f t="shared" si="4"/>
        <v>0</v>
      </c>
      <c r="P33" s="103"/>
      <c r="Q33" s="4">
        <f t="shared" si="5"/>
        <v>0</v>
      </c>
      <c r="R33" s="49"/>
      <c r="S33" s="4">
        <f t="shared" si="6"/>
        <v>0</v>
      </c>
      <c r="T33" s="4"/>
      <c r="U33" s="4">
        <f t="shared" si="7"/>
        <v>0</v>
      </c>
      <c r="V33" s="9"/>
      <c r="W33" s="4">
        <f t="shared" si="8"/>
        <v>0</v>
      </c>
      <c r="X33" s="4"/>
      <c r="Y33" s="33">
        <f t="shared" si="9"/>
        <v>0</v>
      </c>
      <c r="Z33" s="4"/>
      <c r="AA33" s="4">
        <f t="shared" si="10"/>
        <v>0</v>
      </c>
    </row>
    <row r="34" spans="1:27" x14ac:dyDescent="0.25">
      <c r="A34" s="72"/>
      <c r="B34" s="57"/>
      <c r="C34" s="9"/>
      <c r="D34" s="4" t="s">
        <v>4</v>
      </c>
      <c r="E34" s="49"/>
      <c r="F34" s="49"/>
      <c r="G34" s="3">
        <f t="shared" si="0"/>
        <v>0</v>
      </c>
      <c r="H34" s="4"/>
      <c r="I34" s="4">
        <f t="shared" si="1"/>
        <v>0</v>
      </c>
      <c r="J34" s="4"/>
      <c r="K34" s="4">
        <f t="shared" si="2"/>
        <v>0</v>
      </c>
      <c r="L34" s="60"/>
      <c r="M34" s="4">
        <f t="shared" si="3"/>
        <v>0</v>
      </c>
      <c r="N34" s="9"/>
      <c r="O34" s="4">
        <f t="shared" si="4"/>
        <v>0</v>
      </c>
      <c r="P34" s="103"/>
      <c r="Q34" s="4">
        <f t="shared" si="5"/>
        <v>0</v>
      </c>
      <c r="R34" s="60"/>
      <c r="S34" s="4">
        <f t="shared" si="6"/>
        <v>0</v>
      </c>
      <c r="T34" s="4"/>
      <c r="U34" s="4">
        <f t="shared" si="7"/>
        <v>0</v>
      </c>
      <c r="V34" s="60"/>
      <c r="W34" s="4">
        <f t="shared" si="8"/>
        <v>0</v>
      </c>
      <c r="X34" s="4"/>
      <c r="Y34" s="33">
        <f t="shared" si="9"/>
        <v>0</v>
      </c>
      <c r="Z34" s="4"/>
      <c r="AA34" s="4">
        <f t="shared" si="10"/>
        <v>0</v>
      </c>
    </row>
    <row r="35" spans="1:27" x14ac:dyDescent="0.25">
      <c r="A35" s="72"/>
      <c r="B35" s="57"/>
      <c r="C35" s="4"/>
      <c r="D35" s="4" t="s">
        <v>4</v>
      </c>
      <c r="E35" s="49"/>
      <c r="F35" s="49"/>
      <c r="G35" s="3">
        <f t="shared" si="0"/>
        <v>0</v>
      </c>
      <c r="H35" s="61"/>
      <c r="I35" s="4">
        <f t="shared" si="1"/>
        <v>0</v>
      </c>
      <c r="J35" s="61"/>
      <c r="K35" s="4">
        <f t="shared" si="2"/>
        <v>0</v>
      </c>
      <c r="L35" s="60"/>
      <c r="M35" s="4">
        <f t="shared" si="3"/>
        <v>0</v>
      </c>
      <c r="N35" s="9"/>
      <c r="O35" s="4">
        <f t="shared" si="4"/>
        <v>0</v>
      </c>
      <c r="P35" s="102"/>
      <c r="Q35" s="4">
        <f t="shared" si="5"/>
        <v>0</v>
      </c>
      <c r="R35" s="60"/>
      <c r="S35" s="4">
        <f t="shared" si="6"/>
        <v>0</v>
      </c>
      <c r="T35" s="4"/>
      <c r="U35" s="4">
        <f t="shared" si="7"/>
        <v>0</v>
      </c>
      <c r="V35" s="60"/>
      <c r="W35" s="4">
        <f t="shared" si="8"/>
        <v>0</v>
      </c>
      <c r="X35" s="4"/>
      <c r="Y35" s="33">
        <f t="shared" si="9"/>
        <v>0</v>
      </c>
      <c r="Z35" s="4"/>
      <c r="AA35" s="4">
        <f t="shared" si="10"/>
        <v>0</v>
      </c>
    </row>
    <row r="37" spans="1:27" x14ac:dyDescent="0.25">
      <c r="A37" s="113" t="s">
        <v>76</v>
      </c>
      <c r="B37" s="113"/>
      <c r="C37" s="113"/>
      <c r="D37" s="113"/>
      <c r="E37" s="113"/>
      <c r="F37" s="113"/>
      <c r="G37" s="113"/>
    </row>
    <row r="38" spans="1:27" x14ac:dyDescent="0.25">
      <c r="A38" s="114" t="s">
        <v>73</v>
      </c>
      <c r="B38" s="114"/>
      <c r="C38" s="114"/>
      <c r="D38" s="114"/>
      <c r="E38" s="114"/>
      <c r="F38" s="114"/>
      <c r="G38" s="114"/>
    </row>
    <row r="39" spans="1:27" x14ac:dyDescent="0.25">
      <c r="A39" s="110" t="s">
        <v>108</v>
      </c>
      <c r="B39" s="110"/>
      <c r="C39" s="110"/>
      <c r="D39" s="110"/>
      <c r="E39" s="110"/>
      <c r="F39" s="110"/>
      <c r="G39" s="110"/>
    </row>
  </sheetData>
  <sortState xmlns:xlrd2="http://schemas.microsoft.com/office/spreadsheetml/2017/richdata2" ref="A10:AA35">
    <sortCondition descending="1" ref="G10:G35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Z7:AA7"/>
    <mergeCell ref="C5:N5"/>
    <mergeCell ref="A37:G37"/>
    <mergeCell ref="H7:I7"/>
    <mergeCell ref="J7:K7"/>
    <mergeCell ref="L7:M7"/>
    <mergeCell ref="X7:Y7"/>
    <mergeCell ref="T4:W4"/>
    <mergeCell ref="A38:G38"/>
    <mergeCell ref="A39:G39"/>
    <mergeCell ref="N7:O7"/>
    <mergeCell ref="P7:Q7"/>
    <mergeCell ref="R7:S7"/>
    <mergeCell ref="T7:U7"/>
    <mergeCell ref="V7:W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1"/>
  <sheetViews>
    <sheetView topLeftCell="A4" zoomScale="70" zoomScaleNormal="70" workbookViewId="0">
      <selection activeCell="AD6" sqref="AD6"/>
    </sheetView>
  </sheetViews>
  <sheetFormatPr defaultRowHeight="15.75" x14ac:dyDescent="0.25"/>
  <cols>
    <col min="1" max="1" width="10.7109375" style="13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17"/>
      <c r="AA3" s="17"/>
    </row>
    <row r="4" spans="1:27" x14ac:dyDescent="0.25">
      <c r="A4" s="6"/>
      <c r="B4" s="6"/>
      <c r="C4" s="6"/>
      <c r="D4" s="6"/>
      <c r="R4" s="17"/>
      <c r="S4" s="17"/>
      <c r="T4" s="122"/>
      <c r="U4" s="122"/>
      <c r="V4" s="122"/>
      <c r="W4" s="122"/>
      <c r="X4" s="13"/>
      <c r="Y4" s="13"/>
      <c r="Z4" s="17"/>
      <c r="AA4" s="17"/>
    </row>
    <row r="5" spans="1:27" x14ac:dyDescent="0.25">
      <c r="A5" s="6"/>
      <c r="B5" s="6"/>
      <c r="C5" s="109" t="s">
        <v>284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7" x14ac:dyDescent="0.25">
      <c r="A6" s="5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26"/>
    </row>
    <row r="7" spans="1:27" ht="16.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x14ac:dyDescent="0.25">
      <c r="A8" s="8"/>
      <c r="B8" s="3"/>
      <c r="C8" s="3"/>
      <c r="D8" s="3"/>
      <c r="E8" s="3"/>
      <c r="F8" s="3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7" x14ac:dyDescent="0.25">
      <c r="A9" s="108"/>
      <c r="B9" s="13">
        <v>74</v>
      </c>
      <c r="C9" s="15"/>
      <c r="D9" s="2" t="s">
        <v>133</v>
      </c>
      <c r="E9" s="6" t="s">
        <v>128</v>
      </c>
      <c r="F9" s="6" t="s">
        <v>129</v>
      </c>
      <c r="G9" s="26">
        <f t="shared" ref="G9:G36" si="0">I9+K9+M9+O9+Q9+S9+U9+W9+Y9+AA9</f>
        <v>113</v>
      </c>
      <c r="H9" s="4">
        <v>3</v>
      </c>
      <c r="I9" s="4">
        <f t="shared" ref="I9:I36" si="1">IF($H9=1,23,IF($H9=2,20,IF($H9=3,18,IF($H9=4,16,IF($H9=5,14,IF($H9=6,12,IF($H9=7,11,IF($H9=8,10,0))))))))+IF($H9=9,9,IF($H9=10,8,IF($H9=11,6,IF($H9=12,5,IF($H9=13,4,IF($H9=14,3,IF($H9=15,2,0)))))))+IF($H9=16,1,IF($H9=17,0,0))</f>
        <v>18</v>
      </c>
      <c r="J9" s="4">
        <v>2</v>
      </c>
      <c r="K9" s="4">
        <f t="shared" ref="K9:K36" si="2">IF($J9=1,23,IF($J9=2,20,IF($J9=3,18,IF($J9=4,16,IF($J9=5,14,IF($J9=6,12,IF($J9=7,11,IF($J9=8,10,0))))))))+IF($J9=9,9,IF($J9=10,8,IF($J9=11,6,IF($J9=12,5,IF($J9=13,4,IF($J9=14,3,IF($J9=15,2,0)))))))+IF($J9=16,1,IF($J9=17,0,0))</f>
        <v>20</v>
      </c>
      <c r="L9" s="60">
        <v>2</v>
      </c>
      <c r="M9" s="4">
        <f t="shared" ref="M9:M36" si="3">IF($L9=1,23,IF($L9=2,20,IF($L9=3,18,IF($L9=4,16,IF($L9=5,14,IF($L9=6,12,IF($L9=7,11,IF($L9=8,10,0))))))))+IF($L9=9,9,IF($L9=10,8,IF($L9=11,6,IF($L9=12,5,IF($L9=13,4,IF($L9=14,3,IF($L9=15,2,0)))))))+IF($L9=16,1,IF($L9=17,0,0))</f>
        <v>20</v>
      </c>
      <c r="N9" s="4">
        <v>3</v>
      </c>
      <c r="O9" s="4">
        <f t="shared" ref="O9:O36" si="4">IF($N9=1,23,IF($N9=2,20,IF($N9=3,18,IF($N9=4,16,IF($N9=5,14,IF($N9=6,12,IF($N9=7,11,IF($N9=8,10,0))))))))+IF($N9=9,9,IF($N9=10,8,IF($N9=11,6,IF($N9=12,5,IF($N9=13,4,IF($N9=14,3,IF($N9=15,2,0)))))))+IF($N9=16,1,IF($N9=17,0,0))</f>
        <v>18</v>
      </c>
      <c r="P9" s="103"/>
      <c r="Q9" s="4">
        <f t="shared" ref="Q9:Q36" si="5">IF($P9=1,23,IF($P9=2,20,IF($P9=3,18,IF($P9=4,16,IF($P9=5,14,IF($P9=6,12,IF($P9=7,11,IF($P9=8,10,0))))))))+IF($P9=9,9,IF($P9=10,8,IF($P9=11,6,IF($P9=12,5,IF($P9=13,4,IF($P9=14,3,IF($P9=15,2,0)))))))+IF($P9=16,1,IF($P9=17,0,0))</f>
        <v>0</v>
      </c>
      <c r="R9" s="60">
        <v>1</v>
      </c>
      <c r="S9" s="4">
        <f t="shared" ref="S9:S36" si="6">IF($R9=1,23,IF($R9=2,20,IF($R9=3,18,IF($R9=4,16,IF($R9=5,14,IF($R9=6,12,IF($R9=7,11,IF($R9=8,10,0))))))))+IF($R9=9,9,IF($R9=10,8,IF($R9=11,6,IF($R9=12,5,IF($R9=13,4,IF($R9=14,3,IF($R9=15,2,0)))))))+IF($R9=16,1,IF($R9=17,0,0))</f>
        <v>23</v>
      </c>
      <c r="T9" s="4">
        <v>5</v>
      </c>
      <c r="U9" s="4">
        <f t="shared" ref="U9:U36" si="7">IF($T9=1,23,IF($T9=2,20,IF($T9=3,18,IF($T9=4,16,IF($T9=5,14,IF($T9=6,12,IF($T9=7,11,IF($T9=8,10,0))))))))+IF($T9=9,9,IF($T9=10,8,IF($T9=11,6,IF($T9=12,5,IF($T9=13,4,IF($T9=14,3,IF($T9=15,2,0)))))))+IF($T9=16,1,IF($T9=17,0,0))</f>
        <v>14</v>
      </c>
      <c r="V9" s="60"/>
      <c r="W9" s="4">
        <f t="shared" ref="W9:W36" si="8">IF($V9=1,23,IF($V9=2,20,IF($V9=3,18,IF($V9=4,16,IF($V9=5,14,IF($V9=6,12,IF($V9=7,11,IF($V9=8,10,0))))))))+IF($V9=9,9,IF($V9=10,8,IF($V9=11,6,IF($V9=12,5,IF($V9=13,4,IF($V9=14,3,IF($V9=15,2,0)))))))+IF($V9=16,1,IF($V9=17,0,0))</f>
        <v>0</v>
      </c>
      <c r="X9" s="4"/>
      <c r="Y9" s="33">
        <f t="shared" ref="Y9:Y36" si="9">IF($X9=1,23,IF($X9=2,20,IF($X9=3,18,IF($X9=4,16,IF($X9=5,14,IF($X9=6,12,IF($X9=7,11,IF($X9=8,10,0))))))))+IF($X9=9,9,IF($X9=10,8,IF($X9=11,6,IF($X9=12,5,IF($X9=13,4,IF($X9=14,3,IF($X9=15,2,0)))))))+IF($XW9=16,1,IF($X9=17,0,0))</f>
        <v>0</v>
      </c>
      <c r="Z9" s="4"/>
      <c r="AA9" s="4">
        <f t="shared" ref="AA9:AA36" si="10"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x14ac:dyDescent="0.25">
      <c r="A10" s="72"/>
      <c r="B10" s="57">
        <v>8</v>
      </c>
      <c r="C10" s="4"/>
      <c r="D10" s="4" t="s">
        <v>133</v>
      </c>
      <c r="E10" s="1" t="s">
        <v>277</v>
      </c>
      <c r="F10" s="1" t="s">
        <v>278</v>
      </c>
      <c r="G10" s="3">
        <f t="shared" si="0"/>
        <v>112</v>
      </c>
      <c r="H10" s="4">
        <v>2</v>
      </c>
      <c r="I10" s="4">
        <f t="shared" si="1"/>
        <v>20</v>
      </c>
      <c r="J10" s="4">
        <v>4</v>
      </c>
      <c r="K10" s="4">
        <f t="shared" si="2"/>
        <v>16</v>
      </c>
      <c r="L10" s="60">
        <v>3</v>
      </c>
      <c r="M10" s="4">
        <f t="shared" si="3"/>
        <v>18</v>
      </c>
      <c r="N10" s="4">
        <v>1</v>
      </c>
      <c r="O10" s="4">
        <f t="shared" si="4"/>
        <v>23</v>
      </c>
      <c r="P10" s="103"/>
      <c r="Q10" s="4">
        <f t="shared" si="5"/>
        <v>0</v>
      </c>
      <c r="R10" s="4">
        <v>6</v>
      </c>
      <c r="S10" s="4">
        <f t="shared" si="6"/>
        <v>12</v>
      </c>
      <c r="T10" s="4">
        <v>1</v>
      </c>
      <c r="U10" s="4">
        <f t="shared" si="7"/>
        <v>23</v>
      </c>
      <c r="V10" s="60"/>
      <c r="W10" s="4">
        <f t="shared" si="8"/>
        <v>0</v>
      </c>
      <c r="X10" s="66"/>
      <c r="Y10" s="33">
        <f t="shared" si="9"/>
        <v>0</v>
      </c>
      <c r="Z10" s="4"/>
      <c r="AA10" s="4">
        <f t="shared" si="10"/>
        <v>0</v>
      </c>
    </row>
    <row r="11" spans="1:27" x14ac:dyDescent="0.25">
      <c r="A11" s="72"/>
      <c r="B11" s="57">
        <v>94</v>
      </c>
      <c r="C11" s="9"/>
      <c r="D11" s="4" t="s">
        <v>133</v>
      </c>
      <c r="E11" s="1" t="s">
        <v>75</v>
      </c>
      <c r="F11" s="1" t="s">
        <v>132</v>
      </c>
      <c r="G11" s="3">
        <f t="shared" si="0"/>
        <v>73</v>
      </c>
      <c r="H11" s="61">
        <v>1</v>
      </c>
      <c r="I11" s="4">
        <f t="shared" si="1"/>
        <v>23</v>
      </c>
      <c r="J11" s="61">
        <v>5</v>
      </c>
      <c r="K11" s="4">
        <f t="shared" si="2"/>
        <v>14</v>
      </c>
      <c r="L11" s="60"/>
      <c r="M11" s="4">
        <f t="shared" si="3"/>
        <v>0</v>
      </c>
      <c r="N11" s="9"/>
      <c r="O11" s="4">
        <f t="shared" si="4"/>
        <v>0</v>
      </c>
      <c r="P11" s="103"/>
      <c r="Q11" s="4">
        <f t="shared" si="5"/>
        <v>0</v>
      </c>
      <c r="R11" s="60">
        <v>3</v>
      </c>
      <c r="S11" s="4">
        <f t="shared" si="6"/>
        <v>18</v>
      </c>
      <c r="T11" s="4">
        <v>3</v>
      </c>
      <c r="U11" s="4">
        <f t="shared" si="7"/>
        <v>18</v>
      </c>
      <c r="V11" s="60"/>
      <c r="W11" s="4">
        <f t="shared" si="8"/>
        <v>0</v>
      </c>
      <c r="X11" s="4"/>
      <c r="Y11" s="33">
        <f t="shared" si="9"/>
        <v>0</v>
      </c>
      <c r="Z11" s="4"/>
      <c r="AA11" s="4">
        <f t="shared" si="10"/>
        <v>0</v>
      </c>
    </row>
    <row r="12" spans="1:27" x14ac:dyDescent="0.25">
      <c r="A12" s="72"/>
      <c r="B12" s="57">
        <v>38</v>
      </c>
      <c r="C12" s="9"/>
      <c r="D12" s="4" t="s">
        <v>133</v>
      </c>
      <c r="E12" s="1" t="s">
        <v>99</v>
      </c>
      <c r="F12" s="1" t="s">
        <v>16</v>
      </c>
      <c r="G12" s="3">
        <f t="shared" si="0"/>
        <v>70</v>
      </c>
      <c r="H12" s="4">
        <v>12</v>
      </c>
      <c r="I12" s="4">
        <f t="shared" si="1"/>
        <v>5</v>
      </c>
      <c r="J12" s="4">
        <v>10</v>
      </c>
      <c r="K12" s="4">
        <f t="shared" si="2"/>
        <v>8</v>
      </c>
      <c r="L12" s="60">
        <v>4</v>
      </c>
      <c r="M12" s="4">
        <f t="shared" si="3"/>
        <v>16</v>
      </c>
      <c r="N12" s="9">
        <v>7</v>
      </c>
      <c r="O12" s="4">
        <f t="shared" si="4"/>
        <v>11</v>
      </c>
      <c r="P12" s="103"/>
      <c r="Q12" s="4">
        <f t="shared" si="5"/>
        <v>0</v>
      </c>
      <c r="R12" s="60">
        <v>2</v>
      </c>
      <c r="S12" s="4">
        <f t="shared" si="6"/>
        <v>20</v>
      </c>
      <c r="T12" s="4">
        <v>8</v>
      </c>
      <c r="U12" s="4">
        <f t="shared" si="7"/>
        <v>10</v>
      </c>
      <c r="V12" s="9"/>
      <c r="W12" s="4">
        <f t="shared" si="8"/>
        <v>0</v>
      </c>
      <c r="X12" s="4"/>
      <c r="Y12" s="33">
        <f t="shared" si="9"/>
        <v>0</v>
      </c>
      <c r="Z12" s="4"/>
      <c r="AA12" s="4">
        <f t="shared" si="10"/>
        <v>0</v>
      </c>
    </row>
    <row r="13" spans="1:27" x14ac:dyDescent="0.25">
      <c r="A13" s="72"/>
      <c r="B13" s="57">
        <v>310</v>
      </c>
      <c r="C13" s="4"/>
      <c r="D13" s="4" t="s">
        <v>133</v>
      </c>
      <c r="E13" s="1" t="s">
        <v>154</v>
      </c>
      <c r="F13" s="1" t="s">
        <v>275</v>
      </c>
      <c r="G13" s="3">
        <f t="shared" si="0"/>
        <v>69</v>
      </c>
      <c r="H13" s="61">
        <v>7</v>
      </c>
      <c r="I13" s="4">
        <f t="shared" si="1"/>
        <v>11</v>
      </c>
      <c r="J13" s="61">
        <v>8</v>
      </c>
      <c r="K13" s="4">
        <f t="shared" si="2"/>
        <v>10</v>
      </c>
      <c r="L13" s="60">
        <v>7</v>
      </c>
      <c r="M13" s="4">
        <f t="shared" si="3"/>
        <v>11</v>
      </c>
      <c r="N13" s="9">
        <v>5</v>
      </c>
      <c r="O13" s="4">
        <f t="shared" si="4"/>
        <v>14</v>
      </c>
      <c r="P13" s="103"/>
      <c r="Q13" s="4">
        <f t="shared" si="5"/>
        <v>0</v>
      </c>
      <c r="R13" s="60">
        <v>5</v>
      </c>
      <c r="S13" s="4">
        <f t="shared" si="6"/>
        <v>14</v>
      </c>
      <c r="T13" s="4">
        <v>9</v>
      </c>
      <c r="U13" s="4">
        <f t="shared" si="7"/>
        <v>9</v>
      </c>
      <c r="V13" s="60"/>
      <c r="W13" s="4">
        <f t="shared" si="8"/>
        <v>0</v>
      </c>
      <c r="X13" s="4"/>
      <c r="Y13" s="33">
        <f t="shared" si="9"/>
        <v>0</v>
      </c>
      <c r="Z13" s="4"/>
      <c r="AA13" s="4">
        <f t="shared" si="10"/>
        <v>0</v>
      </c>
    </row>
    <row r="14" spans="1:27" x14ac:dyDescent="0.25">
      <c r="A14" s="72"/>
      <c r="B14" s="57">
        <v>31</v>
      </c>
      <c r="C14" s="9"/>
      <c r="D14" s="4" t="s">
        <v>133</v>
      </c>
      <c r="E14" s="1" t="s">
        <v>20</v>
      </c>
      <c r="F14" s="1" t="s">
        <v>17</v>
      </c>
      <c r="G14" s="3">
        <f t="shared" si="0"/>
        <v>64</v>
      </c>
      <c r="H14" s="61">
        <v>6</v>
      </c>
      <c r="I14" s="4">
        <f t="shared" si="1"/>
        <v>12</v>
      </c>
      <c r="J14" s="61">
        <v>6</v>
      </c>
      <c r="K14" s="4">
        <f t="shared" si="2"/>
        <v>12</v>
      </c>
      <c r="L14" s="60"/>
      <c r="M14" s="4">
        <f t="shared" si="3"/>
        <v>0</v>
      </c>
      <c r="N14" s="9">
        <v>2</v>
      </c>
      <c r="O14" s="4">
        <f t="shared" si="4"/>
        <v>20</v>
      </c>
      <c r="P14" s="103"/>
      <c r="Q14" s="4">
        <f t="shared" si="5"/>
        <v>0</v>
      </c>
      <c r="R14" s="60"/>
      <c r="S14" s="4">
        <f t="shared" si="6"/>
        <v>0</v>
      </c>
      <c r="T14" s="4">
        <v>2</v>
      </c>
      <c r="U14" s="4">
        <f t="shared" si="7"/>
        <v>20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57">
        <v>60</v>
      </c>
      <c r="C15" s="9"/>
      <c r="D15" s="4" t="s">
        <v>133</v>
      </c>
      <c r="E15" s="1" t="s">
        <v>98</v>
      </c>
      <c r="F15" s="1" t="s">
        <v>12</v>
      </c>
      <c r="G15" s="3">
        <f t="shared" si="0"/>
        <v>63</v>
      </c>
      <c r="H15" s="4">
        <v>8</v>
      </c>
      <c r="I15" s="4">
        <f t="shared" si="1"/>
        <v>10</v>
      </c>
      <c r="J15" s="4">
        <v>7</v>
      </c>
      <c r="K15" s="4">
        <f t="shared" si="2"/>
        <v>11</v>
      </c>
      <c r="L15" s="60">
        <v>5</v>
      </c>
      <c r="M15" s="4">
        <f t="shared" si="3"/>
        <v>14</v>
      </c>
      <c r="N15" s="4">
        <v>9</v>
      </c>
      <c r="O15" s="4">
        <f t="shared" si="4"/>
        <v>9</v>
      </c>
      <c r="P15" s="103"/>
      <c r="Q15" s="4">
        <f t="shared" si="5"/>
        <v>0</v>
      </c>
      <c r="R15" s="60">
        <v>7</v>
      </c>
      <c r="S15" s="4">
        <f t="shared" si="6"/>
        <v>11</v>
      </c>
      <c r="T15" s="4">
        <v>10</v>
      </c>
      <c r="U15" s="4">
        <f t="shared" si="7"/>
        <v>8</v>
      </c>
      <c r="V15" s="60"/>
      <c r="W15" s="4">
        <f t="shared" si="8"/>
        <v>0</v>
      </c>
      <c r="X15" s="74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57">
        <v>77</v>
      </c>
      <c r="C16" s="9"/>
      <c r="D16" s="4" t="s">
        <v>133</v>
      </c>
      <c r="E16" s="1" t="s">
        <v>103</v>
      </c>
      <c r="F16" s="1" t="s">
        <v>72</v>
      </c>
      <c r="G16" s="3">
        <f t="shared" si="0"/>
        <v>58</v>
      </c>
      <c r="H16" s="4">
        <v>5</v>
      </c>
      <c r="I16" s="4">
        <f t="shared" si="1"/>
        <v>14</v>
      </c>
      <c r="J16" s="4">
        <v>3</v>
      </c>
      <c r="K16" s="4">
        <f t="shared" si="2"/>
        <v>18</v>
      </c>
      <c r="L16" s="60"/>
      <c r="M16" s="4">
        <f t="shared" si="3"/>
        <v>0</v>
      </c>
      <c r="N16" s="4">
        <v>8</v>
      </c>
      <c r="O16" s="4">
        <f t="shared" si="4"/>
        <v>10</v>
      </c>
      <c r="P16" s="103"/>
      <c r="Q16" s="4">
        <f t="shared" si="5"/>
        <v>0</v>
      </c>
      <c r="R16" s="60"/>
      <c r="S16" s="4">
        <f t="shared" si="6"/>
        <v>0</v>
      </c>
      <c r="T16" s="4">
        <v>4</v>
      </c>
      <c r="U16" s="4">
        <f t="shared" si="7"/>
        <v>16</v>
      </c>
      <c r="V16" s="60"/>
      <c r="W16" s="4">
        <f t="shared" si="8"/>
        <v>0</v>
      </c>
      <c r="X16" s="4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91</v>
      </c>
      <c r="C17" s="9"/>
      <c r="D17" s="4" t="s">
        <v>133</v>
      </c>
      <c r="E17" s="1" t="s">
        <v>48</v>
      </c>
      <c r="F17" s="1" t="s">
        <v>8</v>
      </c>
      <c r="G17" s="3">
        <f t="shared" si="0"/>
        <v>51</v>
      </c>
      <c r="H17" s="4"/>
      <c r="I17" s="4">
        <f t="shared" si="1"/>
        <v>0</v>
      </c>
      <c r="J17" s="4">
        <v>1</v>
      </c>
      <c r="K17" s="4">
        <f t="shared" si="2"/>
        <v>23</v>
      </c>
      <c r="L17" s="9"/>
      <c r="M17" s="4">
        <f t="shared" si="3"/>
        <v>0</v>
      </c>
      <c r="N17" s="4">
        <v>4</v>
      </c>
      <c r="O17" s="4">
        <f t="shared" si="4"/>
        <v>16</v>
      </c>
      <c r="P17" s="103"/>
      <c r="Q17" s="4">
        <f t="shared" si="5"/>
        <v>0</v>
      </c>
      <c r="R17" s="60"/>
      <c r="S17" s="4">
        <f t="shared" si="6"/>
        <v>0</v>
      </c>
      <c r="T17" s="4">
        <v>6</v>
      </c>
      <c r="U17" s="4">
        <f t="shared" si="7"/>
        <v>12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>
        <v>7</v>
      </c>
      <c r="C18" s="4"/>
      <c r="D18" s="4" t="s">
        <v>133</v>
      </c>
      <c r="E18" s="1" t="s">
        <v>83</v>
      </c>
      <c r="F18" s="1" t="s">
        <v>276</v>
      </c>
      <c r="G18" s="3">
        <f t="shared" si="0"/>
        <v>43</v>
      </c>
      <c r="H18" s="83">
        <v>10</v>
      </c>
      <c r="I18" s="4">
        <f t="shared" si="1"/>
        <v>8</v>
      </c>
      <c r="J18" s="61">
        <v>12</v>
      </c>
      <c r="K18" s="4">
        <f t="shared" si="2"/>
        <v>5</v>
      </c>
      <c r="L18" s="60">
        <v>10</v>
      </c>
      <c r="M18" s="4">
        <f t="shared" si="3"/>
        <v>8</v>
      </c>
      <c r="N18" s="9">
        <v>10</v>
      </c>
      <c r="O18" s="4">
        <f t="shared" si="4"/>
        <v>8</v>
      </c>
      <c r="P18" s="103"/>
      <c r="Q18" s="4">
        <f t="shared" si="5"/>
        <v>0</v>
      </c>
      <c r="R18" s="60">
        <v>9</v>
      </c>
      <c r="S18" s="4">
        <f t="shared" si="6"/>
        <v>9</v>
      </c>
      <c r="T18" s="4">
        <v>12</v>
      </c>
      <c r="U18" s="4">
        <f t="shared" si="7"/>
        <v>5</v>
      </c>
      <c r="V18" s="60"/>
      <c r="W18" s="4">
        <f t="shared" si="8"/>
        <v>0</v>
      </c>
      <c r="X18" s="4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71</v>
      </c>
      <c r="C19" s="9"/>
      <c r="D19" s="4" t="s">
        <v>133</v>
      </c>
      <c r="E19" s="1" t="s">
        <v>128</v>
      </c>
      <c r="F19" s="1" t="s">
        <v>274</v>
      </c>
      <c r="G19" s="3">
        <f t="shared" si="0"/>
        <v>39</v>
      </c>
      <c r="H19" s="4">
        <v>4</v>
      </c>
      <c r="I19" s="4">
        <f t="shared" si="1"/>
        <v>16</v>
      </c>
      <c r="J19" s="4"/>
      <c r="K19" s="4">
        <f t="shared" si="2"/>
        <v>0</v>
      </c>
      <c r="L19" s="60">
        <v>1</v>
      </c>
      <c r="M19" s="4">
        <f t="shared" si="3"/>
        <v>23</v>
      </c>
      <c r="N19" s="4"/>
      <c r="O19" s="4">
        <f t="shared" si="4"/>
        <v>0</v>
      </c>
      <c r="P19" s="103"/>
      <c r="Q19" s="4">
        <f t="shared" si="5"/>
        <v>0</v>
      </c>
      <c r="R19" s="60"/>
      <c r="S19" s="4">
        <f t="shared" si="6"/>
        <v>0</v>
      </c>
      <c r="T19" s="4"/>
      <c r="U19" s="4">
        <f t="shared" si="7"/>
        <v>0</v>
      </c>
      <c r="V19" s="60"/>
      <c r="W19" s="4">
        <f t="shared" si="8"/>
        <v>0</v>
      </c>
      <c r="X19" s="4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57">
        <v>290</v>
      </c>
      <c r="C20" s="9"/>
      <c r="D20" s="4" t="s">
        <v>133</v>
      </c>
      <c r="E20" s="1" t="s">
        <v>101</v>
      </c>
      <c r="F20" s="1" t="s">
        <v>9</v>
      </c>
      <c r="G20" s="3">
        <f t="shared" si="0"/>
        <v>35</v>
      </c>
      <c r="H20" s="61"/>
      <c r="I20" s="4">
        <f t="shared" si="1"/>
        <v>0</v>
      </c>
      <c r="J20" s="61"/>
      <c r="K20" s="4">
        <f t="shared" si="2"/>
        <v>0</v>
      </c>
      <c r="L20" s="60">
        <v>6</v>
      </c>
      <c r="M20" s="4">
        <f t="shared" si="3"/>
        <v>12</v>
      </c>
      <c r="N20" s="9">
        <v>6</v>
      </c>
      <c r="O20" s="4">
        <f t="shared" si="4"/>
        <v>12</v>
      </c>
      <c r="P20" s="103"/>
      <c r="Q20" s="4">
        <f t="shared" si="5"/>
        <v>0</v>
      </c>
      <c r="R20" s="4"/>
      <c r="S20" s="4">
        <f t="shared" si="6"/>
        <v>0</v>
      </c>
      <c r="T20" s="4">
        <v>7</v>
      </c>
      <c r="U20" s="4">
        <f t="shared" si="7"/>
        <v>11</v>
      </c>
      <c r="V20" s="60"/>
      <c r="W20" s="4">
        <f t="shared" si="8"/>
        <v>0</v>
      </c>
      <c r="X20" s="66"/>
      <c r="Y20" s="33">
        <f t="shared" si="9"/>
        <v>0</v>
      </c>
      <c r="Z20" s="4"/>
      <c r="AA20" s="4">
        <f t="shared" si="10"/>
        <v>0</v>
      </c>
    </row>
    <row r="21" spans="1:27" x14ac:dyDescent="0.25">
      <c r="A21" s="72"/>
      <c r="B21" s="57">
        <v>26</v>
      </c>
      <c r="C21" s="9"/>
      <c r="D21" s="4" t="s">
        <v>133</v>
      </c>
      <c r="E21" s="1" t="s">
        <v>43</v>
      </c>
      <c r="F21" s="1" t="s">
        <v>14</v>
      </c>
      <c r="G21" s="3">
        <f t="shared" si="0"/>
        <v>29</v>
      </c>
      <c r="H21" s="61">
        <v>13</v>
      </c>
      <c r="I21" s="4">
        <f t="shared" si="1"/>
        <v>4</v>
      </c>
      <c r="J21" s="61"/>
      <c r="K21" s="4">
        <f t="shared" si="2"/>
        <v>0</v>
      </c>
      <c r="L21" s="60">
        <v>9</v>
      </c>
      <c r="M21" s="4">
        <f t="shared" si="3"/>
        <v>9</v>
      </c>
      <c r="N21" s="9"/>
      <c r="O21" s="4">
        <f t="shared" si="4"/>
        <v>0</v>
      </c>
      <c r="P21" s="103"/>
      <c r="Q21" s="4">
        <f t="shared" si="5"/>
        <v>0</v>
      </c>
      <c r="R21" s="60">
        <v>8</v>
      </c>
      <c r="S21" s="4">
        <f t="shared" si="6"/>
        <v>10</v>
      </c>
      <c r="T21" s="4">
        <v>11</v>
      </c>
      <c r="U21" s="4">
        <f t="shared" si="7"/>
        <v>6</v>
      </c>
      <c r="V21" s="60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23</v>
      </c>
      <c r="C22" s="4"/>
      <c r="D22" s="4" t="s">
        <v>133</v>
      </c>
      <c r="E22" s="1" t="s">
        <v>95</v>
      </c>
      <c r="F22" s="1" t="s">
        <v>187</v>
      </c>
      <c r="G22" s="3">
        <f t="shared" si="0"/>
        <v>22</v>
      </c>
      <c r="H22" s="61">
        <v>11</v>
      </c>
      <c r="I22" s="4">
        <f t="shared" si="1"/>
        <v>6</v>
      </c>
      <c r="J22" s="61">
        <v>13</v>
      </c>
      <c r="K22" s="4">
        <f t="shared" si="2"/>
        <v>4</v>
      </c>
      <c r="L22" s="60">
        <v>11</v>
      </c>
      <c r="M22" s="4">
        <f t="shared" si="3"/>
        <v>6</v>
      </c>
      <c r="N22" s="9">
        <v>11</v>
      </c>
      <c r="O22" s="4">
        <f t="shared" si="4"/>
        <v>6</v>
      </c>
      <c r="P22" s="103"/>
      <c r="Q22" s="4">
        <f t="shared" si="5"/>
        <v>0</v>
      </c>
      <c r="R22" s="60"/>
      <c r="S22" s="4">
        <f t="shared" si="6"/>
        <v>0</v>
      </c>
      <c r="T22" s="4"/>
      <c r="U22" s="4">
        <f t="shared" si="7"/>
        <v>0</v>
      </c>
      <c r="V22" s="60"/>
      <c r="W22" s="4">
        <f t="shared" si="8"/>
        <v>0</v>
      </c>
      <c r="X22" s="66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5</v>
      </c>
      <c r="C23" s="9"/>
      <c r="D23" s="4" t="s">
        <v>133</v>
      </c>
      <c r="E23" s="1" t="s">
        <v>22</v>
      </c>
      <c r="F23" s="1" t="s">
        <v>119</v>
      </c>
      <c r="G23" s="3">
        <f t="shared" si="0"/>
        <v>17</v>
      </c>
      <c r="H23" s="4">
        <v>9</v>
      </c>
      <c r="I23" s="4">
        <f t="shared" si="1"/>
        <v>9</v>
      </c>
      <c r="J23" s="4"/>
      <c r="K23" s="4">
        <f t="shared" si="2"/>
        <v>0</v>
      </c>
      <c r="L23" s="60"/>
      <c r="M23" s="4">
        <f t="shared" si="3"/>
        <v>0</v>
      </c>
      <c r="N23" s="4"/>
      <c r="O23" s="4">
        <f t="shared" si="4"/>
        <v>0</v>
      </c>
      <c r="P23" s="103"/>
      <c r="Q23" s="4">
        <f t="shared" si="5"/>
        <v>0</v>
      </c>
      <c r="R23" s="60">
        <v>10</v>
      </c>
      <c r="S23" s="4">
        <f t="shared" si="6"/>
        <v>8</v>
      </c>
      <c r="T23" s="4"/>
      <c r="U23" s="4">
        <f t="shared" si="7"/>
        <v>0</v>
      </c>
      <c r="V23" s="60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>
        <v>68</v>
      </c>
      <c r="C24" s="4"/>
      <c r="D24" s="4" t="s">
        <v>133</v>
      </c>
      <c r="E24" s="1" t="s">
        <v>335</v>
      </c>
      <c r="F24" s="1" t="s">
        <v>333</v>
      </c>
      <c r="G24" s="3">
        <f t="shared" si="0"/>
        <v>16</v>
      </c>
      <c r="H24" s="1"/>
      <c r="I24" s="4">
        <f t="shared" si="1"/>
        <v>0</v>
      </c>
      <c r="J24" s="1"/>
      <c r="K24" s="4">
        <f t="shared" si="2"/>
        <v>0</v>
      </c>
      <c r="L24" s="1"/>
      <c r="M24" s="4">
        <f t="shared" si="3"/>
        <v>0</v>
      </c>
      <c r="N24" s="1"/>
      <c r="O24" s="4">
        <f t="shared" si="4"/>
        <v>0</v>
      </c>
      <c r="P24" s="103"/>
      <c r="Q24" s="4">
        <f t="shared" si="5"/>
        <v>0</v>
      </c>
      <c r="R24" s="60">
        <v>4</v>
      </c>
      <c r="S24" s="4">
        <f t="shared" si="6"/>
        <v>16</v>
      </c>
      <c r="T24" s="4"/>
      <c r="U24" s="4">
        <f t="shared" si="7"/>
        <v>0</v>
      </c>
      <c r="V24" s="9"/>
      <c r="W24" s="4">
        <f t="shared" si="8"/>
        <v>0</v>
      </c>
      <c r="X24" s="4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57">
        <v>100</v>
      </c>
      <c r="C25" s="4"/>
      <c r="D25" s="4" t="s">
        <v>133</v>
      </c>
      <c r="E25" s="1" t="s">
        <v>190</v>
      </c>
      <c r="F25" s="1" t="s">
        <v>116</v>
      </c>
      <c r="G25" s="3">
        <f t="shared" si="0"/>
        <v>10</v>
      </c>
      <c r="H25" s="4"/>
      <c r="I25" s="4">
        <f t="shared" si="1"/>
        <v>0</v>
      </c>
      <c r="J25" s="4"/>
      <c r="K25" s="4">
        <f t="shared" si="2"/>
        <v>0</v>
      </c>
      <c r="L25" s="60">
        <v>8</v>
      </c>
      <c r="M25" s="4">
        <f t="shared" si="3"/>
        <v>10</v>
      </c>
      <c r="N25" s="9"/>
      <c r="O25" s="4">
        <f t="shared" si="4"/>
        <v>0</v>
      </c>
      <c r="P25" s="103"/>
      <c r="Q25" s="4">
        <f t="shared" si="5"/>
        <v>0</v>
      </c>
      <c r="R25" s="60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66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>
        <v>89</v>
      </c>
      <c r="C26" s="9"/>
      <c r="D26" s="4" t="s">
        <v>133</v>
      </c>
      <c r="E26" s="1" t="s">
        <v>281</v>
      </c>
      <c r="F26" s="1" t="s">
        <v>282</v>
      </c>
      <c r="G26" s="3">
        <f t="shared" si="0"/>
        <v>9</v>
      </c>
      <c r="H26" s="4"/>
      <c r="I26" s="4">
        <f t="shared" si="1"/>
        <v>0</v>
      </c>
      <c r="J26" s="4">
        <v>9</v>
      </c>
      <c r="K26" s="4">
        <f t="shared" si="2"/>
        <v>9</v>
      </c>
      <c r="L26" s="60"/>
      <c r="M26" s="4">
        <f t="shared" si="3"/>
        <v>0</v>
      </c>
      <c r="N26" s="9"/>
      <c r="O26" s="4">
        <f t="shared" si="4"/>
        <v>0</v>
      </c>
      <c r="P26" s="103"/>
      <c r="Q26" s="4">
        <f t="shared" si="5"/>
        <v>0</v>
      </c>
      <c r="R26" s="60"/>
      <c r="S26" s="4">
        <f t="shared" si="6"/>
        <v>0</v>
      </c>
      <c r="T26" s="65"/>
      <c r="U26" s="4">
        <f t="shared" si="7"/>
        <v>0</v>
      </c>
      <c r="V26" s="60"/>
      <c r="W26" s="4">
        <f t="shared" si="8"/>
        <v>0</v>
      </c>
      <c r="X26" s="4"/>
      <c r="Y26" s="33">
        <f t="shared" si="9"/>
        <v>0</v>
      </c>
      <c r="Z26" s="65"/>
      <c r="AA26" s="4">
        <f t="shared" si="10"/>
        <v>0</v>
      </c>
    </row>
    <row r="27" spans="1:27" x14ac:dyDescent="0.25">
      <c r="A27" s="72"/>
      <c r="B27" s="3" t="s">
        <v>279</v>
      </c>
      <c r="C27" s="9"/>
      <c r="D27" s="4" t="s">
        <v>133</v>
      </c>
      <c r="E27" s="1" t="s">
        <v>267</v>
      </c>
      <c r="F27" s="1" t="s">
        <v>280</v>
      </c>
      <c r="G27" s="3">
        <f t="shared" si="0"/>
        <v>6</v>
      </c>
      <c r="H27" s="4"/>
      <c r="I27" s="4">
        <f t="shared" si="1"/>
        <v>0</v>
      </c>
      <c r="J27" s="4">
        <v>11</v>
      </c>
      <c r="K27" s="4">
        <f t="shared" si="2"/>
        <v>6</v>
      </c>
      <c r="L27" s="60"/>
      <c r="M27" s="4">
        <f t="shared" si="3"/>
        <v>0</v>
      </c>
      <c r="N27" s="4"/>
      <c r="O27" s="4">
        <f t="shared" si="4"/>
        <v>0</v>
      </c>
      <c r="P27" s="103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66"/>
      <c r="Y27" s="33">
        <f t="shared" si="9"/>
        <v>0</v>
      </c>
      <c r="Z27" s="4"/>
      <c r="AA27" s="4">
        <f t="shared" si="10"/>
        <v>0</v>
      </c>
    </row>
    <row r="28" spans="1:27" x14ac:dyDescent="0.25">
      <c r="A28" s="72"/>
      <c r="B28" s="57">
        <v>66</v>
      </c>
      <c r="C28" s="9"/>
      <c r="D28" s="4" t="s">
        <v>133</v>
      </c>
      <c r="E28" s="1" t="s">
        <v>319</v>
      </c>
      <c r="F28" s="1" t="s">
        <v>320</v>
      </c>
      <c r="G28" s="3">
        <f t="shared" si="0"/>
        <v>5</v>
      </c>
      <c r="H28" s="4"/>
      <c r="I28" s="4">
        <f t="shared" si="1"/>
        <v>0</v>
      </c>
      <c r="J28" s="4"/>
      <c r="K28" s="4">
        <f t="shared" si="2"/>
        <v>0</v>
      </c>
      <c r="L28" s="60">
        <v>12</v>
      </c>
      <c r="M28" s="4">
        <f t="shared" si="3"/>
        <v>5</v>
      </c>
      <c r="N28" s="4"/>
      <c r="O28" s="4">
        <f t="shared" si="4"/>
        <v>0</v>
      </c>
      <c r="P28" s="103"/>
      <c r="Q28" s="4">
        <f t="shared" si="5"/>
        <v>0</v>
      </c>
      <c r="R28" s="60"/>
      <c r="S28" s="4">
        <f t="shared" si="6"/>
        <v>0</v>
      </c>
      <c r="T28" s="4"/>
      <c r="U28" s="4">
        <f t="shared" si="7"/>
        <v>0</v>
      </c>
      <c r="V28" s="60"/>
      <c r="W28" s="4">
        <f t="shared" si="8"/>
        <v>0</v>
      </c>
      <c r="X28" s="4"/>
      <c r="Y28" s="33">
        <f t="shared" si="9"/>
        <v>0</v>
      </c>
      <c r="Z28" s="4"/>
      <c r="AA28" s="4">
        <f t="shared" si="10"/>
        <v>0</v>
      </c>
    </row>
    <row r="29" spans="1:27" x14ac:dyDescent="0.25">
      <c r="A29" s="72"/>
      <c r="B29" s="57">
        <v>16</v>
      </c>
      <c r="C29" s="4"/>
      <c r="D29" s="4" t="s">
        <v>133</v>
      </c>
      <c r="E29" s="1" t="s">
        <v>122</v>
      </c>
      <c r="F29" s="1" t="s">
        <v>123</v>
      </c>
      <c r="G29" s="3">
        <f t="shared" si="0"/>
        <v>0</v>
      </c>
      <c r="H29" s="4"/>
      <c r="I29" s="4">
        <f t="shared" si="1"/>
        <v>0</v>
      </c>
      <c r="J29" s="4"/>
      <c r="K29" s="4">
        <f t="shared" si="2"/>
        <v>0</v>
      </c>
      <c r="L29" s="60"/>
      <c r="M29" s="4">
        <f t="shared" si="3"/>
        <v>0</v>
      </c>
      <c r="N29" s="4"/>
      <c r="O29" s="4">
        <f t="shared" si="4"/>
        <v>0</v>
      </c>
      <c r="P29" s="103"/>
      <c r="Q29" s="4">
        <f t="shared" si="5"/>
        <v>0</v>
      </c>
      <c r="R29" s="60"/>
      <c r="S29" s="4">
        <f t="shared" si="6"/>
        <v>0</v>
      </c>
      <c r="T29" s="4"/>
      <c r="U29" s="4">
        <f t="shared" si="7"/>
        <v>0</v>
      </c>
      <c r="V29" s="60"/>
      <c r="W29" s="4">
        <f t="shared" si="8"/>
        <v>0</v>
      </c>
      <c r="X29" s="66"/>
      <c r="Y29" s="33">
        <f t="shared" si="9"/>
        <v>0</v>
      </c>
      <c r="Z29" s="4"/>
      <c r="AA29" s="4">
        <f t="shared" si="10"/>
        <v>0</v>
      </c>
    </row>
    <row r="30" spans="1:27" x14ac:dyDescent="0.25">
      <c r="A30" s="72"/>
      <c r="B30" s="57">
        <v>11</v>
      </c>
      <c r="C30" s="9"/>
      <c r="D30" s="4" t="s">
        <v>133</v>
      </c>
      <c r="E30" s="1" t="s">
        <v>139</v>
      </c>
      <c r="F30" s="1" t="s">
        <v>140</v>
      </c>
      <c r="G30" s="3">
        <f t="shared" si="0"/>
        <v>0</v>
      </c>
      <c r="H30" s="4"/>
      <c r="I30" s="4">
        <f t="shared" si="1"/>
        <v>0</v>
      </c>
      <c r="J30" s="61"/>
      <c r="K30" s="4">
        <f t="shared" si="2"/>
        <v>0</v>
      </c>
      <c r="L30" s="60"/>
      <c r="M30" s="4">
        <f t="shared" si="3"/>
        <v>0</v>
      </c>
      <c r="N30" s="9"/>
      <c r="O30" s="4">
        <f t="shared" si="4"/>
        <v>0</v>
      </c>
      <c r="P30" s="103"/>
      <c r="Q30" s="4">
        <f t="shared" si="5"/>
        <v>0</v>
      </c>
      <c r="R30" s="60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4"/>
      <c r="Y30" s="33">
        <f t="shared" si="9"/>
        <v>0</v>
      </c>
      <c r="Z30" s="4"/>
      <c r="AA30" s="4">
        <f t="shared" si="10"/>
        <v>0</v>
      </c>
    </row>
    <row r="31" spans="1:27" x14ac:dyDescent="0.25">
      <c r="B31" s="57"/>
      <c r="D31" s="4" t="s">
        <v>133</v>
      </c>
      <c r="E31" s="1"/>
      <c r="F31" s="1"/>
      <c r="G31" s="3">
        <f t="shared" si="0"/>
        <v>0</v>
      </c>
      <c r="H31" s="1"/>
      <c r="I31" s="4">
        <f t="shared" si="1"/>
        <v>0</v>
      </c>
      <c r="J31" s="1"/>
      <c r="K31" s="4">
        <f t="shared" si="2"/>
        <v>0</v>
      </c>
      <c r="L31" s="1"/>
      <c r="M31" s="4">
        <f t="shared" si="3"/>
        <v>0</v>
      </c>
      <c r="N31" s="1"/>
      <c r="O31" s="4">
        <f t="shared" si="4"/>
        <v>0</v>
      </c>
      <c r="P31" s="103"/>
      <c r="Q31" s="4">
        <f t="shared" si="5"/>
        <v>0</v>
      </c>
      <c r="R31" s="60"/>
      <c r="S31" s="4">
        <f t="shared" si="6"/>
        <v>0</v>
      </c>
      <c r="T31" s="4"/>
      <c r="U31" s="4">
        <f t="shared" si="7"/>
        <v>0</v>
      </c>
      <c r="V31" s="9"/>
      <c r="W31" s="4">
        <f t="shared" si="8"/>
        <v>0</v>
      </c>
      <c r="X31" s="4"/>
      <c r="Y31" s="33">
        <f t="shared" si="9"/>
        <v>0</v>
      </c>
      <c r="Z31" s="4"/>
      <c r="AA31" s="4">
        <f t="shared" si="10"/>
        <v>0</v>
      </c>
    </row>
    <row r="32" spans="1:27" x14ac:dyDescent="0.25">
      <c r="A32" s="72"/>
      <c r="B32" s="57"/>
      <c r="C32" s="9"/>
      <c r="D32" s="4" t="s">
        <v>133</v>
      </c>
      <c r="E32" s="49"/>
      <c r="F32" s="49"/>
      <c r="G32" s="3">
        <f t="shared" si="0"/>
        <v>0</v>
      </c>
      <c r="H32" s="4"/>
      <c r="I32" s="4">
        <f t="shared" si="1"/>
        <v>0</v>
      </c>
      <c r="J32" s="4"/>
      <c r="K32" s="4">
        <f t="shared" si="2"/>
        <v>0</v>
      </c>
      <c r="L32" s="60"/>
      <c r="M32" s="4">
        <f t="shared" si="3"/>
        <v>0</v>
      </c>
      <c r="N32" s="4"/>
      <c r="O32" s="4">
        <f t="shared" si="4"/>
        <v>0</v>
      </c>
      <c r="P32" s="103"/>
      <c r="Q32" s="4">
        <f t="shared" si="5"/>
        <v>0</v>
      </c>
      <c r="R32" s="60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4"/>
      <c r="Y32" s="33">
        <f t="shared" si="9"/>
        <v>0</v>
      </c>
      <c r="Z32" s="4"/>
      <c r="AA32" s="4">
        <f t="shared" si="10"/>
        <v>0</v>
      </c>
    </row>
    <row r="33" spans="1:27" x14ac:dyDescent="0.25">
      <c r="A33" s="72"/>
      <c r="B33" s="57"/>
      <c r="C33" s="9"/>
      <c r="D33" s="4" t="s">
        <v>133</v>
      </c>
      <c r="E33" s="49"/>
      <c r="F33" s="49"/>
      <c r="G33" s="3">
        <f t="shared" si="0"/>
        <v>0</v>
      </c>
      <c r="H33" s="4"/>
      <c r="I33" s="4">
        <f t="shared" si="1"/>
        <v>0</v>
      </c>
      <c r="J33" s="4"/>
      <c r="K33" s="4">
        <f t="shared" si="2"/>
        <v>0</v>
      </c>
      <c r="L33" s="60"/>
      <c r="M33" s="4">
        <f t="shared" si="3"/>
        <v>0</v>
      </c>
      <c r="N33" s="4"/>
      <c r="O33" s="4">
        <f t="shared" si="4"/>
        <v>0</v>
      </c>
      <c r="P33" s="103"/>
      <c r="Q33" s="4">
        <f t="shared" si="5"/>
        <v>0</v>
      </c>
      <c r="R33" s="60"/>
      <c r="S33" s="4">
        <f t="shared" si="6"/>
        <v>0</v>
      </c>
      <c r="T33" s="4"/>
      <c r="U33" s="4">
        <f t="shared" si="7"/>
        <v>0</v>
      </c>
      <c r="V33" s="60"/>
      <c r="W33" s="4">
        <f t="shared" si="8"/>
        <v>0</v>
      </c>
      <c r="X33" s="4"/>
      <c r="Y33" s="33">
        <f t="shared" si="9"/>
        <v>0</v>
      </c>
      <c r="Z33" s="4"/>
      <c r="AA33" s="4">
        <f t="shared" si="10"/>
        <v>0</v>
      </c>
    </row>
    <row r="34" spans="1:27" x14ac:dyDescent="0.25">
      <c r="A34" s="72"/>
      <c r="B34" s="57"/>
      <c r="C34" s="9"/>
      <c r="D34" s="4" t="s">
        <v>133</v>
      </c>
      <c r="E34" s="49"/>
      <c r="F34" s="49"/>
      <c r="G34" s="3">
        <f t="shared" si="0"/>
        <v>0</v>
      </c>
      <c r="H34" s="4"/>
      <c r="I34" s="4">
        <f t="shared" si="1"/>
        <v>0</v>
      </c>
      <c r="J34" s="4"/>
      <c r="K34" s="4">
        <f t="shared" si="2"/>
        <v>0</v>
      </c>
      <c r="L34" s="60"/>
      <c r="M34" s="4">
        <f t="shared" si="3"/>
        <v>0</v>
      </c>
      <c r="N34" s="4"/>
      <c r="O34" s="4">
        <f t="shared" si="4"/>
        <v>0</v>
      </c>
      <c r="P34" s="103"/>
      <c r="Q34" s="4">
        <f t="shared" si="5"/>
        <v>0</v>
      </c>
      <c r="R34" s="60"/>
      <c r="S34" s="4">
        <f t="shared" si="6"/>
        <v>0</v>
      </c>
      <c r="T34" s="4"/>
      <c r="U34" s="4">
        <f t="shared" si="7"/>
        <v>0</v>
      </c>
      <c r="V34" s="60"/>
      <c r="W34" s="4">
        <f t="shared" si="8"/>
        <v>0</v>
      </c>
      <c r="X34" s="4"/>
      <c r="Y34" s="33">
        <f t="shared" si="9"/>
        <v>0</v>
      </c>
      <c r="Z34" s="4"/>
      <c r="AA34" s="4">
        <f t="shared" si="10"/>
        <v>0</v>
      </c>
    </row>
    <row r="35" spans="1:27" x14ac:dyDescent="0.25">
      <c r="A35" s="72"/>
      <c r="B35" s="57"/>
      <c r="C35" s="9"/>
      <c r="D35" s="4" t="s">
        <v>133</v>
      </c>
      <c r="E35" s="49"/>
      <c r="F35" s="49"/>
      <c r="G35" s="3">
        <f t="shared" si="0"/>
        <v>0</v>
      </c>
      <c r="H35" s="4"/>
      <c r="I35" s="4">
        <f t="shared" si="1"/>
        <v>0</v>
      </c>
      <c r="J35" s="4"/>
      <c r="K35" s="4">
        <f t="shared" si="2"/>
        <v>0</v>
      </c>
      <c r="L35" s="60"/>
      <c r="M35" s="4">
        <f t="shared" si="3"/>
        <v>0</v>
      </c>
      <c r="N35" s="4"/>
      <c r="O35" s="4">
        <f t="shared" si="4"/>
        <v>0</v>
      </c>
      <c r="P35" s="103"/>
      <c r="Q35" s="4">
        <f t="shared" si="5"/>
        <v>0</v>
      </c>
      <c r="R35" s="60"/>
      <c r="S35" s="4">
        <f t="shared" si="6"/>
        <v>0</v>
      </c>
      <c r="T35" s="4"/>
      <c r="U35" s="4">
        <f t="shared" si="7"/>
        <v>0</v>
      </c>
      <c r="V35" s="60"/>
      <c r="W35" s="4">
        <f t="shared" si="8"/>
        <v>0</v>
      </c>
      <c r="X35" s="4"/>
      <c r="Y35" s="33">
        <f t="shared" si="9"/>
        <v>0</v>
      </c>
      <c r="Z35" s="4"/>
      <c r="AA35" s="4">
        <f t="shared" si="10"/>
        <v>0</v>
      </c>
    </row>
    <row r="36" spans="1:27" x14ac:dyDescent="0.25">
      <c r="A36" s="72"/>
      <c r="B36" s="57"/>
      <c r="C36" s="9"/>
      <c r="D36" s="4" t="s">
        <v>133</v>
      </c>
      <c r="E36" s="49"/>
      <c r="F36" s="49"/>
      <c r="G36" s="3">
        <f t="shared" si="0"/>
        <v>0</v>
      </c>
      <c r="H36" s="4"/>
      <c r="I36" s="4">
        <f t="shared" si="1"/>
        <v>0</v>
      </c>
      <c r="J36" s="4"/>
      <c r="K36" s="4">
        <f t="shared" si="2"/>
        <v>0</v>
      </c>
      <c r="L36" s="60"/>
      <c r="M36" s="4">
        <f t="shared" si="3"/>
        <v>0</v>
      </c>
      <c r="N36" s="4"/>
      <c r="O36" s="4">
        <f t="shared" si="4"/>
        <v>0</v>
      </c>
      <c r="P36" s="103"/>
      <c r="Q36" s="4">
        <f t="shared" si="5"/>
        <v>0</v>
      </c>
      <c r="R36" s="60"/>
      <c r="S36" s="4">
        <f t="shared" si="6"/>
        <v>0</v>
      </c>
      <c r="T36" s="4"/>
      <c r="U36" s="4">
        <f t="shared" si="7"/>
        <v>0</v>
      </c>
      <c r="V36" s="60"/>
      <c r="W36" s="4">
        <f t="shared" si="8"/>
        <v>0</v>
      </c>
      <c r="X36" s="4"/>
      <c r="Y36" s="33">
        <f t="shared" si="9"/>
        <v>0</v>
      </c>
      <c r="Z36" s="4"/>
      <c r="AA36" s="4">
        <f t="shared" si="10"/>
        <v>0</v>
      </c>
    </row>
    <row r="39" spans="1:27" x14ac:dyDescent="0.25">
      <c r="A39" s="113" t="s">
        <v>76</v>
      </c>
      <c r="B39" s="113"/>
      <c r="C39" s="113"/>
      <c r="D39" s="113"/>
      <c r="E39" s="113"/>
      <c r="F39" s="113"/>
      <c r="G39" s="113"/>
    </row>
    <row r="40" spans="1:27" x14ac:dyDescent="0.25">
      <c r="A40" s="114" t="s">
        <v>73</v>
      </c>
      <c r="B40" s="114"/>
      <c r="C40" s="114"/>
      <c r="D40" s="114"/>
      <c r="E40" s="114"/>
      <c r="F40" s="114"/>
      <c r="G40" s="114"/>
    </row>
    <row r="41" spans="1:27" x14ac:dyDescent="0.25">
      <c r="A41" s="110" t="s">
        <v>108</v>
      </c>
      <c r="B41" s="110"/>
      <c r="C41" s="110"/>
      <c r="D41" s="110"/>
      <c r="E41" s="110"/>
      <c r="F41" s="110"/>
      <c r="G41" s="110"/>
    </row>
  </sheetData>
  <sortState xmlns:xlrd2="http://schemas.microsoft.com/office/spreadsheetml/2017/richdata2" ref="A9:AA36">
    <sortCondition descending="1" ref="G9:G3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9:G39"/>
    <mergeCell ref="A40:G40"/>
    <mergeCell ref="A41:G41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46"/>
  <sheetViews>
    <sheetView topLeftCell="A7" zoomScale="70" zoomScaleNormal="70" workbookViewId="0">
      <selection activeCell="AE24" sqref="AE24"/>
    </sheetView>
  </sheetViews>
  <sheetFormatPr defaultRowHeight="15.75" x14ac:dyDescent="0.25"/>
  <cols>
    <col min="1" max="1" width="11.140625" style="13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68" customWidth="1"/>
    <col min="17" max="25" width="7.7109375" style="6" customWidth="1"/>
    <col min="26" max="26" width="7.7109375" style="68" customWidth="1"/>
    <col min="27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  <c r="Z2" s="70"/>
      <c r="AA2" s="18"/>
    </row>
    <row r="3" spans="1:27" x14ac:dyDescent="0.25">
      <c r="A3" s="6"/>
      <c r="B3" s="6"/>
      <c r="C3" s="21" t="s">
        <v>57</v>
      </c>
      <c r="D3" s="6"/>
      <c r="Z3" s="70"/>
      <c r="AA3" s="17"/>
    </row>
    <row r="4" spans="1:27" x14ac:dyDescent="0.25">
      <c r="A4" s="6"/>
      <c r="B4" s="6"/>
      <c r="C4" s="6"/>
      <c r="D4" s="6"/>
      <c r="R4" s="17"/>
      <c r="S4" s="17"/>
      <c r="T4" s="122"/>
      <c r="U4" s="122"/>
      <c r="V4" s="122"/>
      <c r="W4" s="122"/>
      <c r="X4" s="13"/>
      <c r="Y4" s="13"/>
      <c r="Z4" s="70"/>
      <c r="AA4" s="17"/>
    </row>
    <row r="5" spans="1:27" x14ac:dyDescent="0.25">
      <c r="A5" s="6"/>
      <c r="B5" s="18"/>
      <c r="C5" s="109" t="s">
        <v>310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17"/>
      <c r="U5" s="17"/>
      <c r="V5" s="50"/>
      <c r="W5" s="17"/>
      <c r="X5" s="17"/>
      <c r="Y5" s="17"/>
      <c r="Z5" s="73"/>
      <c r="AA5" s="17"/>
    </row>
    <row r="6" spans="1:27" x14ac:dyDescent="0.25">
      <c r="A6" s="6"/>
      <c r="B6" s="6"/>
      <c r="C6" s="6"/>
      <c r="D6" s="6"/>
      <c r="H6" s="17"/>
      <c r="I6" s="17"/>
      <c r="J6" s="26"/>
      <c r="K6" s="2"/>
      <c r="L6" s="18"/>
      <c r="M6" s="18"/>
      <c r="N6" s="17"/>
      <c r="O6" s="17"/>
      <c r="P6" s="70"/>
      <c r="R6" s="17"/>
      <c r="S6" s="17"/>
      <c r="T6" s="17"/>
      <c r="U6" s="17"/>
      <c r="V6" s="50"/>
      <c r="W6" s="17"/>
      <c r="X6" s="17"/>
      <c r="Y6" s="17"/>
      <c r="Z6" s="73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66" t="s">
        <v>26</v>
      </c>
      <c r="AA9" s="4" t="s">
        <v>27</v>
      </c>
    </row>
    <row r="10" spans="1:27" x14ac:dyDescent="0.25">
      <c r="A10" s="72"/>
      <c r="B10" s="57">
        <v>73</v>
      </c>
      <c r="C10" s="4"/>
      <c r="D10" s="4" t="s">
        <v>5</v>
      </c>
      <c r="E10" s="1" t="s">
        <v>83</v>
      </c>
      <c r="F10" s="1" t="s">
        <v>33</v>
      </c>
      <c r="G10" s="3">
        <f t="shared" ref="G10:G42" si="0">I10+K10+M10+O10+Q10+S10+U10+W10+Y10+AA10</f>
        <v>107</v>
      </c>
      <c r="H10" s="60">
        <v>3</v>
      </c>
      <c r="I10" s="4">
        <f t="shared" ref="I10:I42" si="1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61">
        <v>1</v>
      </c>
      <c r="K10" s="4">
        <f t="shared" ref="K10:K42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2</v>
      </c>
      <c r="M10" s="4">
        <f t="shared" ref="M10:M42" si="3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/>
      <c r="O10" s="4">
        <f t="shared" ref="O10:O42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6"/>
      <c r="Q10" s="4">
        <f t="shared" ref="Q10:Q42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1</v>
      </c>
      <c r="S10" s="4">
        <f t="shared" ref="S10:S42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">
        <v>1</v>
      </c>
      <c r="U10" s="4">
        <f t="shared" ref="U10:U42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60"/>
      <c r="W10" s="4">
        <f t="shared" ref="W10:W4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4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66"/>
      <c r="AA10" s="4">
        <f t="shared" ref="AA10:AA4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57">
        <v>91</v>
      </c>
      <c r="C11" s="4"/>
      <c r="D11" s="4" t="s">
        <v>5</v>
      </c>
      <c r="E11" s="1" t="s">
        <v>47</v>
      </c>
      <c r="F11" s="1" t="s">
        <v>8</v>
      </c>
      <c r="G11" s="3">
        <f t="shared" si="0"/>
        <v>105</v>
      </c>
      <c r="H11" s="60">
        <v>2</v>
      </c>
      <c r="I11" s="4">
        <f t="shared" si="1"/>
        <v>20</v>
      </c>
      <c r="J11" s="1">
        <v>8</v>
      </c>
      <c r="K11" s="4">
        <f t="shared" si="2"/>
        <v>10</v>
      </c>
      <c r="L11" s="4">
        <v>3</v>
      </c>
      <c r="M11" s="4">
        <f t="shared" si="3"/>
        <v>18</v>
      </c>
      <c r="N11" s="9">
        <v>1</v>
      </c>
      <c r="O11" s="4">
        <f t="shared" si="4"/>
        <v>23</v>
      </c>
      <c r="P11" s="106"/>
      <c r="Q11" s="4">
        <f t="shared" si="5"/>
        <v>0</v>
      </c>
      <c r="R11" s="60">
        <v>4</v>
      </c>
      <c r="S11" s="4">
        <f t="shared" si="6"/>
        <v>16</v>
      </c>
      <c r="T11" s="64">
        <v>3</v>
      </c>
      <c r="U11" s="4">
        <f t="shared" si="7"/>
        <v>18</v>
      </c>
      <c r="V11" s="9"/>
      <c r="W11" s="4">
        <f t="shared" si="8"/>
        <v>0</v>
      </c>
      <c r="X11" s="4"/>
      <c r="Y11" s="33">
        <f t="shared" si="9"/>
        <v>0</v>
      </c>
      <c r="Z11" s="66"/>
      <c r="AA11" s="4">
        <f t="shared" si="10"/>
        <v>0</v>
      </c>
    </row>
    <row r="12" spans="1:27" x14ac:dyDescent="0.25">
      <c r="A12" s="72"/>
      <c r="B12" s="57">
        <v>11</v>
      </c>
      <c r="C12" s="9"/>
      <c r="D12" s="4" t="s">
        <v>5</v>
      </c>
      <c r="E12" s="1" t="s">
        <v>102</v>
      </c>
      <c r="F12" s="1" t="s">
        <v>72</v>
      </c>
      <c r="G12" s="3">
        <f t="shared" si="0"/>
        <v>98</v>
      </c>
      <c r="H12" s="60">
        <v>7</v>
      </c>
      <c r="I12" s="4">
        <f t="shared" si="1"/>
        <v>11</v>
      </c>
      <c r="J12" s="61">
        <v>4</v>
      </c>
      <c r="K12" s="4">
        <f t="shared" si="2"/>
        <v>16</v>
      </c>
      <c r="L12" s="60">
        <v>1</v>
      </c>
      <c r="M12" s="4">
        <f t="shared" si="3"/>
        <v>23</v>
      </c>
      <c r="N12" s="9">
        <v>4</v>
      </c>
      <c r="O12" s="4">
        <f t="shared" si="4"/>
        <v>16</v>
      </c>
      <c r="P12" s="106"/>
      <c r="Q12" s="4">
        <f t="shared" si="5"/>
        <v>0</v>
      </c>
      <c r="R12" s="60">
        <v>3</v>
      </c>
      <c r="S12" s="4">
        <f t="shared" si="6"/>
        <v>18</v>
      </c>
      <c r="T12" s="4">
        <v>5</v>
      </c>
      <c r="U12" s="4">
        <f t="shared" si="7"/>
        <v>14</v>
      </c>
      <c r="V12" s="60"/>
      <c r="W12" s="4">
        <f t="shared" si="8"/>
        <v>0</v>
      </c>
      <c r="X12" s="66"/>
      <c r="Y12" s="33">
        <f t="shared" si="9"/>
        <v>0</v>
      </c>
      <c r="Z12" s="66"/>
      <c r="AA12" s="4">
        <f t="shared" si="10"/>
        <v>0</v>
      </c>
    </row>
    <row r="13" spans="1:27" x14ac:dyDescent="0.25">
      <c r="A13" s="72"/>
      <c r="B13" s="57">
        <v>12</v>
      </c>
      <c r="C13" s="4"/>
      <c r="D13" s="4" t="s">
        <v>5</v>
      </c>
      <c r="E13" s="1" t="s">
        <v>83</v>
      </c>
      <c r="F13" s="1" t="s">
        <v>127</v>
      </c>
      <c r="G13" s="3">
        <f t="shared" si="0"/>
        <v>95</v>
      </c>
      <c r="H13" s="9">
        <v>1</v>
      </c>
      <c r="I13" s="4">
        <f t="shared" si="1"/>
        <v>23</v>
      </c>
      <c r="J13" s="4">
        <v>3</v>
      </c>
      <c r="K13" s="4">
        <f t="shared" si="2"/>
        <v>18</v>
      </c>
      <c r="L13" s="60">
        <v>5</v>
      </c>
      <c r="M13" s="4">
        <f t="shared" si="3"/>
        <v>14</v>
      </c>
      <c r="N13" s="9"/>
      <c r="O13" s="4">
        <f t="shared" si="4"/>
        <v>0</v>
      </c>
      <c r="P13" s="106"/>
      <c r="Q13" s="4">
        <f t="shared" si="5"/>
        <v>0</v>
      </c>
      <c r="R13" s="60">
        <v>2</v>
      </c>
      <c r="S13" s="4">
        <f t="shared" si="6"/>
        <v>20</v>
      </c>
      <c r="T13" s="4">
        <v>2</v>
      </c>
      <c r="U13" s="4">
        <f t="shared" si="7"/>
        <v>20</v>
      </c>
      <c r="V13" s="60"/>
      <c r="W13" s="4">
        <f t="shared" si="8"/>
        <v>0</v>
      </c>
      <c r="X13" s="4"/>
      <c r="Y13" s="33">
        <f t="shared" si="9"/>
        <v>0</v>
      </c>
      <c r="Z13" s="66"/>
      <c r="AA13" s="4">
        <f t="shared" si="10"/>
        <v>0</v>
      </c>
    </row>
    <row r="14" spans="1:27" x14ac:dyDescent="0.25">
      <c r="A14" s="72"/>
      <c r="B14" s="57">
        <v>22</v>
      </c>
      <c r="C14" s="4"/>
      <c r="D14" s="4" t="s">
        <v>5</v>
      </c>
      <c r="E14" s="1" t="s">
        <v>48</v>
      </c>
      <c r="F14" s="1" t="s">
        <v>131</v>
      </c>
      <c r="G14" s="3">
        <f t="shared" si="0"/>
        <v>72</v>
      </c>
      <c r="H14" s="60">
        <v>4</v>
      </c>
      <c r="I14" s="4">
        <f t="shared" si="1"/>
        <v>16</v>
      </c>
      <c r="J14" s="4">
        <v>7</v>
      </c>
      <c r="K14" s="4">
        <f t="shared" si="2"/>
        <v>11</v>
      </c>
      <c r="L14" s="60">
        <v>4</v>
      </c>
      <c r="M14" s="4">
        <f t="shared" si="3"/>
        <v>16</v>
      </c>
      <c r="N14" s="9">
        <v>3</v>
      </c>
      <c r="O14" s="4">
        <f t="shared" si="4"/>
        <v>18</v>
      </c>
      <c r="P14" s="106"/>
      <c r="Q14" s="4">
        <f t="shared" si="5"/>
        <v>0</v>
      </c>
      <c r="R14" s="60">
        <v>7</v>
      </c>
      <c r="S14" s="4">
        <f t="shared" si="6"/>
        <v>11</v>
      </c>
      <c r="T14" s="4"/>
      <c r="U14" s="4">
        <f t="shared" si="7"/>
        <v>0</v>
      </c>
      <c r="V14" s="60"/>
      <c r="W14" s="4">
        <f t="shared" si="8"/>
        <v>0</v>
      </c>
      <c r="X14" s="4"/>
      <c r="Y14" s="33">
        <f t="shared" si="9"/>
        <v>0</v>
      </c>
      <c r="Z14" s="66"/>
      <c r="AA14" s="4">
        <f t="shared" si="10"/>
        <v>0</v>
      </c>
    </row>
    <row r="15" spans="1:27" x14ac:dyDescent="0.25">
      <c r="A15" s="72"/>
      <c r="B15" s="57">
        <v>6</v>
      </c>
      <c r="C15" s="4"/>
      <c r="D15" s="4" t="s">
        <v>5</v>
      </c>
      <c r="E15" s="1" t="s">
        <v>47</v>
      </c>
      <c r="F15" s="1" t="s">
        <v>10</v>
      </c>
      <c r="G15" s="3">
        <f t="shared" si="0"/>
        <v>53</v>
      </c>
      <c r="H15" s="60">
        <v>10</v>
      </c>
      <c r="I15" s="4">
        <f t="shared" si="1"/>
        <v>8</v>
      </c>
      <c r="J15" s="4">
        <v>11</v>
      </c>
      <c r="K15" s="4">
        <f t="shared" si="2"/>
        <v>6</v>
      </c>
      <c r="L15" s="60">
        <v>14</v>
      </c>
      <c r="M15" s="4">
        <f t="shared" si="3"/>
        <v>3</v>
      </c>
      <c r="N15" s="9">
        <v>5</v>
      </c>
      <c r="O15" s="4">
        <f t="shared" si="4"/>
        <v>14</v>
      </c>
      <c r="P15" s="106"/>
      <c r="Q15" s="4">
        <f t="shared" si="5"/>
        <v>0</v>
      </c>
      <c r="R15" s="60">
        <v>6</v>
      </c>
      <c r="S15" s="4">
        <f t="shared" si="6"/>
        <v>12</v>
      </c>
      <c r="T15" s="4">
        <v>8</v>
      </c>
      <c r="U15" s="4">
        <f t="shared" si="7"/>
        <v>10</v>
      </c>
      <c r="V15" s="60"/>
      <c r="W15" s="4">
        <f t="shared" si="8"/>
        <v>0</v>
      </c>
      <c r="X15" s="66"/>
      <c r="Y15" s="33">
        <f t="shared" si="9"/>
        <v>0</v>
      </c>
      <c r="Z15" s="66"/>
      <c r="AA15" s="4">
        <f t="shared" si="10"/>
        <v>0</v>
      </c>
    </row>
    <row r="16" spans="1:27" x14ac:dyDescent="0.25">
      <c r="A16" s="72"/>
      <c r="B16" s="57">
        <v>909</v>
      </c>
      <c r="C16" s="4"/>
      <c r="D16" s="4" t="s">
        <v>5</v>
      </c>
      <c r="E16" s="1" t="s">
        <v>241</v>
      </c>
      <c r="F16" s="1" t="s">
        <v>22</v>
      </c>
      <c r="G16" s="3">
        <f t="shared" si="0"/>
        <v>49</v>
      </c>
      <c r="H16" s="60">
        <v>8</v>
      </c>
      <c r="I16" s="4">
        <f t="shared" si="1"/>
        <v>10</v>
      </c>
      <c r="J16" s="1">
        <v>14</v>
      </c>
      <c r="K16" s="4">
        <f t="shared" si="2"/>
        <v>3</v>
      </c>
      <c r="L16" s="4">
        <v>11</v>
      </c>
      <c r="M16" s="4">
        <f t="shared" si="3"/>
        <v>6</v>
      </c>
      <c r="N16" s="9"/>
      <c r="O16" s="4">
        <f t="shared" si="4"/>
        <v>0</v>
      </c>
      <c r="P16" s="106"/>
      <c r="Q16" s="4">
        <f t="shared" si="5"/>
        <v>0</v>
      </c>
      <c r="R16" s="60">
        <v>5</v>
      </c>
      <c r="S16" s="4">
        <f t="shared" si="6"/>
        <v>14</v>
      </c>
      <c r="T16" s="4">
        <v>4</v>
      </c>
      <c r="U16" s="4">
        <f t="shared" si="7"/>
        <v>16</v>
      </c>
      <c r="V16" s="60"/>
      <c r="W16" s="4">
        <f t="shared" si="8"/>
        <v>0</v>
      </c>
      <c r="X16" s="4"/>
      <c r="Y16" s="33">
        <f t="shared" si="9"/>
        <v>0</v>
      </c>
      <c r="Z16" s="66"/>
      <c r="AA16" s="4">
        <f t="shared" si="10"/>
        <v>0</v>
      </c>
    </row>
    <row r="17" spans="1:27" x14ac:dyDescent="0.25">
      <c r="A17" s="72"/>
      <c r="B17" s="57">
        <v>90</v>
      </c>
      <c r="C17" s="4"/>
      <c r="D17" s="4" t="s">
        <v>5</v>
      </c>
      <c r="E17" s="1" t="s">
        <v>49</v>
      </c>
      <c r="F17" s="1" t="s">
        <v>105</v>
      </c>
      <c r="G17" s="3">
        <f t="shared" si="0"/>
        <v>41</v>
      </c>
      <c r="H17" s="60">
        <v>9</v>
      </c>
      <c r="I17" s="4">
        <f t="shared" si="1"/>
        <v>9</v>
      </c>
      <c r="J17" s="4">
        <v>9</v>
      </c>
      <c r="K17" s="4">
        <f t="shared" si="2"/>
        <v>9</v>
      </c>
      <c r="L17" s="60">
        <v>7</v>
      </c>
      <c r="M17" s="4">
        <f t="shared" si="3"/>
        <v>11</v>
      </c>
      <c r="N17" s="9"/>
      <c r="O17" s="4">
        <f t="shared" si="4"/>
        <v>0</v>
      </c>
      <c r="P17" s="106"/>
      <c r="Q17" s="4">
        <f t="shared" si="5"/>
        <v>0</v>
      </c>
      <c r="R17" s="60"/>
      <c r="S17" s="4">
        <f t="shared" si="6"/>
        <v>0</v>
      </c>
      <c r="T17" s="4">
        <v>6</v>
      </c>
      <c r="U17" s="4">
        <f t="shared" si="7"/>
        <v>12</v>
      </c>
      <c r="V17" s="60"/>
      <c r="W17" s="4">
        <f t="shared" si="8"/>
        <v>0</v>
      </c>
      <c r="X17" s="4"/>
      <c r="Y17" s="33">
        <f t="shared" si="9"/>
        <v>0</v>
      </c>
      <c r="Z17" s="66"/>
      <c r="AA17" s="4">
        <f t="shared" si="10"/>
        <v>0</v>
      </c>
    </row>
    <row r="18" spans="1:27" x14ac:dyDescent="0.25">
      <c r="A18" s="72"/>
      <c r="B18" s="57">
        <v>39</v>
      </c>
      <c r="C18" s="4"/>
      <c r="D18" s="4" t="s">
        <v>5</v>
      </c>
      <c r="E18" s="1" t="s">
        <v>104</v>
      </c>
      <c r="F18" s="1" t="s">
        <v>16</v>
      </c>
      <c r="G18" s="3">
        <f t="shared" si="0"/>
        <v>38</v>
      </c>
      <c r="H18" s="60"/>
      <c r="I18" s="4">
        <f t="shared" si="1"/>
        <v>0</v>
      </c>
      <c r="J18" s="4"/>
      <c r="K18" s="4">
        <f t="shared" si="2"/>
        <v>0</v>
      </c>
      <c r="L18" s="4">
        <v>12</v>
      </c>
      <c r="M18" s="4">
        <f t="shared" si="3"/>
        <v>5</v>
      </c>
      <c r="N18" s="1">
        <v>6</v>
      </c>
      <c r="O18" s="4">
        <f t="shared" si="4"/>
        <v>12</v>
      </c>
      <c r="P18" s="106"/>
      <c r="Q18" s="4">
        <f t="shared" si="5"/>
        <v>0</v>
      </c>
      <c r="R18" s="60">
        <v>8</v>
      </c>
      <c r="S18" s="4">
        <f t="shared" si="6"/>
        <v>10</v>
      </c>
      <c r="T18" s="4">
        <v>7</v>
      </c>
      <c r="U18" s="4">
        <f t="shared" si="7"/>
        <v>11</v>
      </c>
      <c r="V18" s="60"/>
      <c r="W18" s="4">
        <f t="shared" si="8"/>
        <v>0</v>
      </c>
      <c r="X18" s="66"/>
      <c r="Y18" s="33">
        <f t="shared" si="9"/>
        <v>0</v>
      </c>
      <c r="Z18" s="66"/>
      <c r="AA18" s="4">
        <f t="shared" si="10"/>
        <v>0</v>
      </c>
    </row>
    <row r="19" spans="1:27" x14ac:dyDescent="0.25">
      <c r="A19" s="72"/>
      <c r="B19" s="57">
        <v>15</v>
      </c>
      <c r="C19" s="9"/>
      <c r="D19" s="4" t="s">
        <v>5</v>
      </c>
      <c r="E19" s="1" t="s">
        <v>21</v>
      </c>
      <c r="F19" s="1" t="s">
        <v>15</v>
      </c>
      <c r="G19" s="3">
        <f t="shared" si="0"/>
        <v>37</v>
      </c>
      <c r="H19" s="9"/>
      <c r="I19" s="4">
        <f t="shared" si="1"/>
        <v>0</v>
      </c>
      <c r="J19" s="61"/>
      <c r="K19" s="4">
        <f t="shared" si="2"/>
        <v>0</v>
      </c>
      <c r="L19" s="60"/>
      <c r="M19" s="4">
        <f t="shared" si="3"/>
        <v>0</v>
      </c>
      <c r="N19" s="9">
        <v>2</v>
      </c>
      <c r="O19" s="4">
        <f t="shared" si="4"/>
        <v>20</v>
      </c>
      <c r="P19" s="106"/>
      <c r="Q19" s="4">
        <f t="shared" si="5"/>
        <v>0</v>
      </c>
      <c r="R19" s="60">
        <v>9</v>
      </c>
      <c r="S19" s="4">
        <f t="shared" si="6"/>
        <v>9</v>
      </c>
      <c r="T19" s="4">
        <v>10</v>
      </c>
      <c r="U19" s="4">
        <f t="shared" si="7"/>
        <v>8</v>
      </c>
      <c r="V19" s="60"/>
      <c r="W19" s="4">
        <f t="shared" si="8"/>
        <v>0</v>
      </c>
      <c r="X19" s="4"/>
      <c r="Y19" s="33">
        <f t="shared" si="9"/>
        <v>0</v>
      </c>
      <c r="Z19" s="66"/>
      <c r="AA19" s="4">
        <f t="shared" si="10"/>
        <v>0</v>
      </c>
    </row>
    <row r="20" spans="1:27" x14ac:dyDescent="0.25">
      <c r="A20" s="72"/>
      <c r="B20" s="57">
        <v>13</v>
      </c>
      <c r="C20" s="9"/>
      <c r="D20" s="4" t="s">
        <v>5</v>
      </c>
      <c r="E20" s="1" t="s">
        <v>120</v>
      </c>
      <c r="F20" s="1" t="s">
        <v>121</v>
      </c>
      <c r="G20" s="3">
        <f t="shared" si="0"/>
        <v>28</v>
      </c>
      <c r="H20" s="60">
        <v>5</v>
      </c>
      <c r="I20" s="4">
        <f t="shared" si="1"/>
        <v>14</v>
      </c>
      <c r="J20" s="61">
        <v>12</v>
      </c>
      <c r="K20" s="4">
        <f t="shared" si="2"/>
        <v>5</v>
      </c>
      <c r="L20" s="60">
        <v>9</v>
      </c>
      <c r="M20" s="4">
        <f t="shared" si="3"/>
        <v>9</v>
      </c>
      <c r="N20" s="9"/>
      <c r="O20" s="4">
        <f t="shared" si="4"/>
        <v>0</v>
      </c>
      <c r="P20" s="106"/>
      <c r="Q20" s="4">
        <f t="shared" si="5"/>
        <v>0</v>
      </c>
      <c r="R20" s="49"/>
      <c r="S20" s="4">
        <f t="shared" si="6"/>
        <v>0</v>
      </c>
      <c r="T20" s="4"/>
      <c r="U20" s="4">
        <f t="shared" si="7"/>
        <v>0</v>
      </c>
      <c r="V20" s="60"/>
      <c r="W20" s="4">
        <f t="shared" si="8"/>
        <v>0</v>
      </c>
      <c r="X20" s="66"/>
      <c r="Y20" s="33">
        <f t="shared" si="9"/>
        <v>0</v>
      </c>
      <c r="Z20" s="66"/>
      <c r="AA20" s="4">
        <f t="shared" si="10"/>
        <v>0</v>
      </c>
    </row>
    <row r="21" spans="1:27" x14ac:dyDescent="0.25">
      <c r="A21" s="72"/>
      <c r="B21" s="57">
        <v>19</v>
      </c>
      <c r="C21" s="4"/>
      <c r="D21" s="4" t="s">
        <v>5</v>
      </c>
      <c r="E21" s="1" t="s">
        <v>49</v>
      </c>
      <c r="F21" s="1" t="s">
        <v>131</v>
      </c>
      <c r="G21" s="3">
        <f t="shared" si="0"/>
        <v>28</v>
      </c>
      <c r="H21" s="60">
        <v>6</v>
      </c>
      <c r="I21" s="4">
        <f t="shared" si="1"/>
        <v>12</v>
      </c>
      <c r="J21" s="1">
        <v>13</v>
      </c>
      <c r="K21" s="4">
        <f t="shared" si="2"/>
        <v>4</v>
      </c>
      <c r="L21" s="4">
        <v>6</v>
      </c>
      <c r="M21" s="4">
        <f t="shared" si="3"/>
        <v>12</v>
      </c>
      <c r="N21" s="9"/>
      <c r="O21" s="4">
        <f t="shared" si="4"/>
        <v>0</v>
      </c>
      <c r="P21" s="106"/>
      <c r="Q21" s="4">
        <f t="shared" si="5"/>
        <v>0</v>
      </c>
      <c r="R21" s="60"/>
      <c r="S21" s="4">
        <f t="shared" si="6"/>
        <v>0</v>
      </c>
      <c r="T21" s="4"/>
      <c r="U21" s="4">
        <f t="shared" si="7"/>
        <v>0</v>
      </c>
      <c r="V21" s="60"/>
      <c r="W21" s="4">
        <f t="shared" si="8"/>
        <v>0</v>
      </c>
      <c r="X21" s="66"/>
      <c r="Y21" s="33">
        <f t="shared" si="9"/>
        <v>0</v>
      </c>
      <c r="Z21" s="66"/>
      <c r="AA21" s="4">
        <f t="shared" si="10"/>
        <v>0</v>
      </c>
    </row>
    <row r="22" spans="1:27" x14ac:dyDescent="0.25">
      <c r="A22" s="72"/>
      <c r="B22" s="57">
        <v>191</v>
      </c>
      <c r="C22" s="9"/>
      <c r="D22" s="4" t="s">
        <v>5</v>
      </c>
      <c r="E22" s="1" t="s">
        <v>307</v>
      </c>
      <c r="F22" s="1" t="s">
        <v>308</v>
      </c>
      <c r="G22" s="3">
        <f t="shared" si="0"/>
        <v>20</v>
      </c>
      <c r="H22" s="60"/>
      <c r="I22" s="4">
        <f t="shared" si="1"/>
        <v>0</v>
      </c>
      <c r="J22" s="61">
        <v>2</v>
      </c>
      <c r="K22" s="4">
        <f t="shared" si="2"/>
        <v>20</v>
      </c>
      <c r="L22" s="60"/>
      <c r="M22" s="4">
        <f t="shared" si="3"/>
        <v>0</v>
      </c>
      <c r="N22" s="9"/>
      <c r="O22" s="4">
        <f t="shared" si="4"/>
        <v>0</v>
      </c>
      <c r="P22" s="106"/>
      <c r="Q22" s="4">
        <f t="shared" si="5"/>
        <v>0</v>
      </c>
      <c r="R22" s="60"/>
      <c r="S22" s="4">
        <f t="shared" si="6"/>
        <v>0</v>
      </c>
      <c r="T22" s="4"/>
      <c r="U22" s="4">
        <f t="shared" si="7"/>
        <v>0</v>
      </c>
      <c r="V22" s="60"/>
      <c r="W22" s="4">
        <f t="shared" si="8"/>
        <v>0</v>
      </c>
      <c r="X22" s="4"/>
      <c r="Y22" s="33">
        <f t="shared" si="9"/>
        <v>0</v>
      </c>
      <c r="Z22" s="66"/>
      <c r="AA22" s="4">
        <f t="shared" si="10"/>
        <v>0</v>
      </c>
    </row>
    <row r="23" spans="1:27" x14ac:dyDescent="0.25">
      <c r="A23" s="72"/>
      <c r="B23" s="57">
        <v>98</v>
      </c>
      <c r="C23" s="9"/>
      <c r="D23" s="4" t="s">
        <v>5</v>
      </c>
      <c r="E23" s="1" t="s">
        <v>191</v>
      </c>
      <c r="F23" s="1" t="s">
        <v>192</v>
      </c>
      <c r="G23" s="3">
        <f t="shared" si="0"/>
        <v>17</v>
      </c>
      <c r="H23" s="9"/>
      <c r="I23" s="4">
        <f t="shared" si="1"/>
        <v>0</v>
      </c>
      <c r="J23" s="4"/>
      <c r="K23" s="4">
        <f t="shared" si="2"/>
        <v>0</v>
      </c>
      <c r="L23" s="60">
        <v>10</v>
      </c>
      <c r="M23" s="4">
        <f t="shared" si="3"/>
        <v>8</v>
      </c>
      <c r="N23" s="9"/>
      <c r="O23" s="4">
        <f t="shared" si="4"/>
        <v>0</v>
      </c>
      <c r="P23" s="106"/>
      <c r="Q23" s="4">
        <f t="shared" si="5"/>
        <v>0</v>
      </c>
      <c r="R23" s="60"/>
      <c r="S23" s="4">
        <f t="shared" si="6"/>
        <v>0</v>
      </c>
      <c r="T23" s="4">
        <v>9</v>
      </c>
      <c r="U23" s="4">
        <f t="shared" si="7"/>
        <v>9</v>
      </c>
      <c r="V23" s="60"/>
      <c r="W23" s="4">
        <f t="shared" si="8"/>
        <v>0</v>
      </c>
      <c r="X23" s="74"/>
      <c r="Y23" s="33">
        <f t="shared" si="9"/>
        <v>0</v>
      </c>
      <c r="Z23" s="66"/>
      <c r="AA23" s="4">
        <f t="shared" si="10"/>
        <v>0</v>
      </c>
    </row>
    <row r="24" spans="1:27" x14ac:dyDescent="0.25">
      <c r="A24" s="72"/>
      <c r="B24" s="57">
        <v>24</v>
      </c>
      <c r="C24" s="4"/>
      <c r="D24" s="4" t="s">
        <v>5</v>
      </c>
      <c r="E24" s="1" t="s">
        <v>40</v>
      </c>
      <c r="F24" s="1" t="s">
        <v>39</v>
      </c>
      <c r="G24" s="3">
        <f t="shared" si="0"/>
        <v>14</v>
      </c>
      <c r="H24" s="60"/>
      <c r="I24" s="4">
        <f t="shared" si="1"/>
        <v>0</v>
      </c>
      <c r="J24" s="4">
        <v>5</v>
      </c>
      <c r="K24" s="4">
        <f t="shared" si="2"/>
        <v>14</v>
      </c>
      <c r="L24" s="60"/>
      <c r="M24" s="4">
        <f t="shared" si="3"/>
        <v>0</v>
      </c>
      <c r="N24" s="9"/>
      <c r="O24" s="4">
        <f t="shared" si="4"/>
        <v>0</v>
      </c>
      <c r="P24" s="106"/>
      <c r="Q24" s="4">
        <f t="shared" si="5"/>
        <v>0</v>
      </c>
      <c r="R24" s="60"/>
      <c r="S24" s="4">
        <f t="shared" si="6"/>
        <v>0</v>
      </c>
      <c r="T24" s="4"/>
      <c r="U24" s="4">
        <f t="shared" si="7"/>
        <v>0</v>
      </c>
      <c r="V24" s="60"/>
      <c r="W24" s="4">
        <f t="shared" si="8"/>
        <v>0</v>
      </c>
      <c r="X24" s="66"/>
      <c r="Y24" s="33">
        <f t="shared" si="9"/>
        <v>0</v>
      </c>
      <c r="Z24" s="66"/>
      <c r="AA24" s="4">
        <f t="shared" si="10"/>
        <v>0</v>
      </c>
    </row>
    <row r="25" spans="1:27" x14ac:dyDescent="0.25">
      <c r="A25" s="72"/>
      <c r="B25" s="57">
        <v>69</v>
      </c>
      <c r="C25" s="9"/>
      <c r="D25" s="4" t="s">
        <v>5</v>
      </c>
      <c r="E25" s="1" t="s">
        <v>305</v>
      </c>
      <c r="F25" s="1" t="s">
        <v>306</v>
      </c>
      <c r="G25" s="3">
        <f t="shared" si="0"/>
        <v>12</v>
      </c>
      <c r="H25" s="60"/>
      <c r="I25" s="4">
        <f t="shared" si="1"/>
        <v>0</v>
      </c>
      <c r="J25" s="61">
        <v>6</v>
      </c>
      <c r="K25" s="4">
        <f t="shared" si="2"/>
        <v>12</v>
      </c>
      <c r="L25" s="60"/>
      <c r="M25" s="4">
        <f t="shared" si="3"/>
        <v>0</v>
      </c>
      <c r="N25" s="9"/>
      <c r="O25" s="4">
        <f t="shared" si="4"/>
        <v>0</v>
      </c>
      <c r="P25" s="106"/>
      <c r="Q25" s="4">
        <f t="shared" si="5"/>
        <v>0</v>
      </c>
      <c r="R25" s="60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 t="shared" si="9"/>
        <v>0</v>
      </c>
      <c r="Z25" s="66"/>
      <c r="AA25" s="4">
        <f t="shared" si="10"/>
        <v>0</v>
      </c>
    </row>
    <row r="26" spans="1:27" x14ac:dyDescent="0.25">
      <c r="A26" s="72"/>
      <c r="B26" s="57">
        <v>46</v>
      </c>
      <c r="C26" s="9"/>
      <c r="D26" s="4" t="s">
        <v>5</v>
      </c>
      <c r="E26" s="1" t="s">
        <v>113</v>
      </c>
      <c r="F26" s="1" t="s">
        <v>114</v>
      </c>
      <c r="G26" s="3">
        <f t="shared" si="0"/>
        <v>11</v>
      </c>
      <c r="H26" s="60">
        <v>12</v>
      </c>
      <c r="I26" s="4">
        <f t="shared" si="1"/>
        <v>5</v>
      </c>
      <c r="J26" s="61">
        <v>15</v>
      </c>
      <c r="K26" s="4">
        <f t="shared" si="2"/>
        <v>2</v>
      </c>
      <c r="L26" s="60">
        <v>13</v>
      </c>
      <c r="M26" s="4">
        <f t="shared" si="3"/>
        <v>4</v>
      </c>
      <c r="N26" s="9"/>
      <c r="O26" s="4">
        <f t="shared" si="4"/>
        <v>0</v>
      </c>
      <c r="P26" s="106"/>
      <c r="Q26" s="4">
        <f t="shared" si="5"/>
        <v>0</v>
      </c>
      <c r="R26" s="60"/>
      <c r="S26" s="4">
        <f t="shared" si="6"/>
        <v>0</v>
      </c>
      <c r="T26" s="4"/>
      <c r="U26" s="4">
        <f t="shared" si="7"/>
        <v>0</v>
      </c>
      <c r="V26" s="60"/>
      <c r="W26" s="4">
        <f t="shared" si="8"/>
        <v>0</v>
      </c>
      <c r="X26" s="4"/>
      <c r="Y26" s="33">
        <f t="shared" si="9"/>
        <v>0</v>
      </c>
      <c r="Z26" s="66"/>
      <c r="AA26" s="4">
        <f t="shared" si="10"/>
        <v>0</v>
      </c>
    </row>
    <row r="27" spans="1:27" x14ac:dyDescent="0.25">
      <c r="A27" s="72"/>
      <c r="B27" s="57">
        <v>24</v>
      </c>
      <c r="C27" s="9"/>
      <c r="D27" s="4" t="s">
        <v>5</v>
      </c>
      <c r="E27" s="1" t="s">
        <v>321</v>
      </c>
      <c r="F27" s="1" t="s">
        <v>322</v>
      </c>
      <c r="G27" s="3">
        <f t="shared" si="0"/>
        <v>10</v>
      </c>
      <c r="H27" s="60"/>
      <c r="I27" s="4">
        <f t="shared" si="1"/>
        <v>0</v>
      </c>
      <c r="J27" s="61"/>
      <c r="K27" s="4">
        <f t="shared" si="2"/>
        <v>0</v>
      </c>
      <c r="L27" s="60">
        <v>8</v>
      </c>
      <c r="M27" s="4">
        <f t="shared" si="3"/>
        <v>10</v>
      </c>
      <c r="N27" s="9"/>
      <c r="O27" s="4">
        <f t="shared" si="4"/>
        <v>0</v>
      </c>
      <c r="P27" s="106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4"/>
      <c r="Y27" s="33">
        <f t="shared" si="9"/>
        <v>0</v>
      </c>
      <c r="Z27" s="66"/>
      <c r="AA27" s="4">
        <f t="shared" si="10"/>
        <v>0</v>
      </c>
    </row>
    <row r="28" spans="1:27" x14ac:dyDescent="0.25">
      <c r="A28" s="72"/>
      <c r="B28" s="57">
        <v>94</v>
      </c>
      <c r="C28" s="9"/>
      <c r="D28" s="4" t="s">
        <v>5</v>
      </c>
      <c r="E28" s="1" t="s">
        <v>234</v>
      </c>
      <c r="F28" s="1" t="s">
        <v>309</v>
      </c>
      <c r="G28" s="3">
        <f t="shared" si="0"/>
        <v>8</v>
      </c>
      <c r="H28" s="60"/>
      <c r="I28" s="4">
        <f t="shared" si="1"/>
        <v>0</v>
      </c>
      <c r="J28" s="61">
        <v>10</v>
      </c>
      <c r="K28" s="4">
        <f t="shared" si="2"/>
        <v>8</v>
      </c>
      <c r="L28" s="60"/>
      <c r="M28" s="4">
        <f t="shared" si="3"/>
        <v>0</v>
      </c>
      <c r="N28" s="9"/>
      <c r="O28" s="4">
        <f t="shared" si="4"/>
        <v>0</v>
      </c>
      <c r="P28" s="106"/>
      <c r="Q28" s="4">
        <f t="shared" si="5"/>
        <v>0</v>
      </c>
      <c r="R28" s="60"/>
      <c r="S28" s="4">
        <f t="shared" si="6"/>
        <v>0</v>
      </c>
      <c r="T28" s="4"/>
      <c r="U28" s="4">
        <f t="shared" si="7"/>
        <v>0</v>
      </c>
      <c r="V28" s="60"/>
      <c r="W28" s="4">
        <f t="shared" si="8"/>
        <v>0</v>
      </c>
      <c r="X28" s="4"/>
      <c r="Y28" s="33">
        <f t="shared" si="9"/>
        <v>0</v>
      </c>
      <c r="Z28" s="66"/>
      <c r="AA28" s="4">
        <f t="shared" si="10"/>
        <v>0</v>
      </c>
    </row>
    <row r="29" spans="1:27" x14ac:dyDescent="0.25">
      <c r="A29" s="72"/>
      <c r="B29" s="3" t="s">
        <v>301</v>
      </c>
      <c r="C29" s="4"/>
      <c r="D29" s="4" t="s">
        <v>5</v>
      </c>
      <c r="E29" s="1" t="s">
        <v>234</v>
      </c>
      <c r="F29" s="1" t="s">
        <v>302</v>
      </c>
      <c r="G29" s="3">
        <f t="shared" si="0"/>
        <v>6</v>
      </c>
      <c r="H29" s="60">
        <v>11</v>
      </c>
      <c r="I29" s="4">
        <f t="shared" si="1"/>
        <v>6</v>
      </c>
      <c r="J29" s="4"/>
      <c r="K29" s="4">
        <f t="shared" si="2"/>
        <v>0</v>
      </c>
      <c r="L29" s="60"/>
      <c r="M29" s="4">
        <f t="shared" si="3"/>
        <v>0</v>
      </c>
      <c r="N29" s="9"/>
      <c r="O29" s="4">
        <f t="shared" si="4"/>
        <v>0</v>
      </c>
      <c r="P29" s="106"/>
      <c r="Q29" s="4">
        <f t="shared" si="5"/>
        <v>0</v>
      </c>
      <c r="R29" s="60"/>
      <c r="S29" s="4">
        <f t="shared" si="6"/>
        <v>0</v>
      </c>
      <c r="T29" s="4"/>
      <c r="U29" s="4">
        <f t="shared" si="7"/>
        <v>0</v>
      </c>
      <c r="V29" s="60"/>
      <c r="W29" s="4">
        <f t="shared" si="8"/>
        <v>0</v>
      </c>
      <c r="X29" s="66"/>
      <c r="Y29" s="33">
        <f t="shared" si="9"/>
        <v>0</v>
      </c>
      <c r="Z29" s="66"/>
      <c r="AA29" s="4">
        <f t="shared" si="10"/>
        <v>0</v>
      </c>
    </row>
    <row r="30" spans="1:27" x14ac:dyDescent="0.25">
      <c r="A30" s="72"/>
      <c r="B30" s="57">
        <v>1</v>
      </c>
      <c r="C30" s="9"/>
      <c r="D30" s="4" t="s">
        <v>5</v>
      </c>
      <c r="E30" s="1" t="s">
        <v>111</v>
      </c>
      <c r="F30" s="1" t="s">
        <v>112</v>
      </c>
      <c r="G30" s="3">
        <f t="shared" si="0"/>
        <v>2</v>
      </c>
      <c r="H30" s="60"/>
      <c r="I30" s="4">
        <f t="shared" si="1"/>
        <v>0</v>
      </c>
      <c r="J30" s="61"/>
      <c r="K30" s="4">
        <f t="shared" si="2"/>
        <v>0</v>
      </c>
      <c r="L30" s="60">
        <v>15</v>
      </c>
      <c r="M30" s="4">
        <f t="shared" si="3"/>
        <v>2</v>
      </c>
      <c r="N30" s="9"/>
      <c r="O30" s="4">
        <f t="shared" si="4"/>
        <v>0</v>
      </c>
      <c r="P30" s="106"/>
      <c r="Q30" s="4">
        <f t="shared" si="5"/>
        <v>0</v>
      </c>
      <c r="R30" s="60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4"/>
      <c r="Y30" s="33">
        <f t="shared" si="9"/>
        <v>0</v>
      </c>
      <c r="Z30" s="66"/>
      <c r="AA30" s="4">
        <f t="shared" si="10"/>
        <v>0</v>
      </c>
    </row>
    <row r="31" spans="1:27" x14ac:dyDescent="0.25">
      <c r="A31" s="72"/>
      <c r="B31" s="57">
        <v>80</v>
      </c>
      <c r="C31" s="9"/>
      <c r="D31" s="4" t="s">
        <v>5</v>
      </c>
      <c r="E31" s="1" t="s">
        <v>49</v>
      </c>
      <c r="F31" s="1" t="s">
        <v>280</v>
      </c>
      <c r="G31" s="3">
        <f t="shared" si="0"/>
        <v>1</v>
      </c>
      <c r="H31" s="60"/>
      <c r="I31" s="4">
        <f t="shared" si="1"/>
        <v>0</v>
      </c>
      <c r="J31" s="61">
        <v>16</v>
      </c>
      <c r="K31" s="4">
        <f t="shared" si="2"/>
        <v>1</v>
      </c>
      <c r="L31" s="60"/>
      <c r="M31" s="4">
        <f t="shared" si="3"/>
        <v>0</v>
      </c>
      <c r="N31" s="9"/>
      <c r="O31" s="4">
        <f t="shared" si="4"/>
        <v>0</v>
      </c>
      <c r="P31" s="106"/>
      <c r="Q31" s="4">
        <f t="shared" si="5"/>
        <v>0</v>
      </c>
      <c r="R31" s="60"/>
      <c r="S31" s="4">
        <f t="shared" si="6"/>
        <v>0</v>
      </c>
      <c r="T31" s="4"/>
      <c r="U31" s="4">
        <f t="shared" si="7"/>
        <v>0</v>
      </c>
      <c r="V31" s="60"/>
      <c r="W31" s="4">
        <f t="shared" si="8"/>
        <v>0</v>
      </c>
      <c r="X31" s="4"/>
      <c r="Y31" s="33">
        <f t="shared" si="9"/>
        <v>0</v>
      </c>
      <c r="Z31" s="66"/>
      <c r="AA31" s="4">
        <f t="shared" si="10"/>
        <v>0</v>
      </c>
    </row>
    <row r="32" spans="1:27" x14ac:dyDescent="0.25">
      <c r="A32" s="72"/>
      <c r="B32" s="57">
        <v>391</v>
      </c>
      <c r="C32" s="9"/>
      <c r="D32" s="4" t="s">
        <v>5</v>
      </c>
      <c r="E32" s="1" t="s">
        <v>117</v>
      </c>
      <c r="F32" s="1" t="s">
        <v>118</v>
      </c>
      <c r="G32" s="3">
        <f t="shared" si="0"/>
        <v>0</v>
      </c>
      <c r="H32" s="60"/>
      <c r="I32" s="4">
        <f t="shared" si="1"/>
        <v>0</v>
      </c>
      <c r="J32" s="61"/>
      <c r="K32" s="4">
        <f t="shared" si="2"/>
        <v>0</v>
      </c>
      <c r="L32" s="60"/>
      <c r="M32" s="4">
        <f t="shared" si="3"/>
        <v>0</v>
      </c>
      <c r="N32" s="9"/>
      <c r="O32" s="4">
        <f t="shared" si="4"/>
        <v>0</v>
      </c>
      <c r="P32" s="106"/>
      <c r="Q32" s="4">
        <f t="shared" si="5"/>
        <v>0</v>
      </c>
      <c r="R32" s="60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66"/>
      <c r="Y32" s="33">
        <f t="shared" si="9"/>
        <v>0</v>
      </c>
      <c r="Z32" s="66"/>
      <c r="AA32" s="4">
        <f t="shared" si="10"/>
        <v>0</v>
      </c>
    </row>
    <row r="33" spans="1:27" x14ac:dyDescent="0.25">
      <c r="A33" s="72"/>
      <c r="B33" s="57">
        <v>9</v>
      </c>
      <c r="C33" s="9"/>
      <c r="D33" s="4" t="s">
        <v>5</v>
      </c>
      <c r="E33" s="1" t="s">
        <v>106</v>
      </c>
      <c r="F33" s="1" t="s">
        <v>107</v>
      </c>
      <c r="G33" s="3">
        <f t="shared" si="0"/>
        <v>0</v>
      </c>
      <c r="H33" s="60"/>
      <c r="I33" s="4">
        <f t="shared" si="1"/>
        <v>0</v>
      </c>
      <c r="J33" s="61"/>
      <c r="K33" s="4">
        <f t="shared" si="2"/>
        <v>0</v>
      </c>
      <c r="L33" s="60"/>
      <c r="M33" s="4">
        <f t="shared" si="3"/>
        <v>0</v>
      </c>
      <c r="N33" s="9"/>
      <c r="O33" s="4">
        <f t="shared" si="4"/>
        <v>0</v>
      </c>
      <c r="P33" s="106"/>
      <c r="Q33" s="4">
        <f t="shared" si="5"/>
        <v>0</v>
      </c>
      <c r="R33" s="84"/>
      <c r="S33" s="4">
        <f t="shared" si="6"/>
        <v>0</v>
      </c>
      <c r="T33" s="4"/>
      <c r="U33" s="4">
        <f t="shared" si="7"/>
        <v>0</v>
      </c>
      <c r="V33" s="60"/>
      <c r="W33" s="4">
        <f t="shared" si="8"/>
        <v>0</v>
      </c>
      <c r="X33" s="4"/>
      <c r="Y33" s="33">
        <f t="shared" si="9"/>
        <v>0</v>
      </c>
      <c r="Z33" s="66"/>
      <c r="AA33" s="4">
        <f t="shared" si="10"/>
        <v>0</v>
      </c>
    </row>
    <row r="34" spans="1:27" x14ac:dyDescent="0.25">
      <c r="A34" s="72"/>
      <c r="B34" s="57">
        <v>20</v>
      </c>
      <c r="C34" s="9"/>
      <c r="D34" s="4" t="s">
        <v>5</v>
      </c>
      <c r="E34" s="1" t="s">
        <v>303</v>
      </c>
      <c r="F34" s="1" t="s">
        <v>304</v>
      </c>
      <c r="G34" s="3">
        <f t="shared" si="0"/>
        <v>0</v>
      </c>
      <c r="H34" s="60"/>
      <c r="I34" s="4">
        <f t="shared" si="1"/>
        <v>0</v>
      </c>
      <c r="J34" s="61"/>
      <c r="K34" s="4">
        <f t="shared" si="2"/>
        <v>0</v>
      </c>
      <c r="L34" s="60"/>
      <c r="M34" s="4">
        <f t="shared" si="3"/>
        <v>0</v>
      </c>
      <c r="N34" s="9"/>
      <c r="O34" s="4">
        <f t="shared" si="4"/>
        <v>0</v>
      </c>
      <c r="P34" s="106"/>
      <c r="Q34" s="4">
        <f t="shared" si="5"/>
        <v>0</v>
      </c>
      <c r="R34" s="60"/>
      <c r="S34" s="4">
        <f t="shared" si="6"/>
        <v>0</v>
      </c>
      <c r="T34" s="4"/>
      <c r="U34" s="4">
        <f t="shared" si="7"/>
        <v>0</v>
      </c>
      <c r="V34" s="60"/>
      <c r="W34" s="4">
        <f t="shared" si="8"/>
        <v>0</v>
      </c>
      <c r="X34" s="4"/>
      <c r="Y34" s="33">
        <f t="shared" si="9"/>
        <v>0</v>
      </c>
      <c r="Z34" s="66"/>
      <c r="AA34" s="4">
        <f t="shared" si="10"/>
        <v>0</v>
      </c>
    </row>
    <row r="35" spans="1:27" x14ac:dyDescent="0.25">
      <c r="A35" s="72"/>
      <c r="B35" s="57"/>
      <c r="C35" s="9"/>
      <c r="D35" s="4" t="s">
        <v>5</v>
      </c>
      <c r="E35" s="49"/>
      <c r="F35" s="49"/>
      <c r="G35" s="3">
        <f t="shared" si="0"/>
        <v>0</v>
      </c>
      <c r="H35" s="60"/>
      <c r="I35" s="4">
        <f t="shared" si="1"/>
        <v>0</v>
      </c>
      <c r="J35" s="61"/>
      <c r="K35" s="4">
        <f t="shared" si="2"/>
        <v>0</v>
      </c>
      <c r="L35" s="60"/>
      <c r="M35" s="4">
        <f t="shared" si="3"/>
        <v>0</v>
      </c>
      <c r="N35" s="9"/>
      <c r="O35" s="4">
        <f t="shared" si="4"/>
        <v>0</v>
      </c>
      <c r="P35" s="106"/>
      <c r="Q35" s="4">
        <f t="shared" si="5"/>
        <v>0</v>
      </c>
      <c r="R35" s="60"/>
      <c r="S35" s="4">
        <f t="shared" si="6"/>
        <v>0</v>
      </c>
      <c r="T35" s="4"/>
      <c r="U35" s="4">
        <f t="shared" si="7"/>
        <v>0</v>
      </c>
      <c r="V35" s="60"/>
      <c r="W35" s="4">
        <f t="shared" si="8"/>
        <v>0</v>
      </c>
      <c r="X35" s="4"/>
      <c r="Y35" s="33">
        <f t="shared" si="9"/>
        <v>0</v>
      </c>
      <c r="Z35" s="66"/>
      <c r="AA35" s="4">
        <f t="shared" si="10"/>
        <v>0</v>
      </c>
    </row>
    <row r="36" spans="1:27" x14ac:dyDescent="0.25">
      <c r="A36" s="72"/>
      <c r="B36" s="57"/>
      <c r="C36" s="9"/>
      <c r="D36" s="4" t="s">
        <v>5</v>
      </c>
      <c r="E36" s="49"/>
      <c r="F36" s="49"/>
      <c r="G36" s="3">
        <f t="shared" si="0"/>
        <v>0</v>
      </c>
      <c r="H36" s="60"/>
      <c r="I36" s="4">
        <f t="shared" si="1"/>
        <v>0</v>
      </c>
      <c r="J36" s="61"/>
      <c r="K36" s="4">
        <f t="shared" si="2"/>
        <v>0</v>
      </c>
      <c r="L36" s="60"/>
      <c r="M36" s="4">
        <f t="shared" si="3"/>
        <v>0</v>
      </c>
      <c r="N36" s="9"/>
      <c r="O36" s="4">
        <f t="shared" si="4"/>
        <v>0</v>
      </c>
      <c r="P36" s="106"/>
      <c r="Q36" s="4">
        <f t="shared" si="5"/>
        <v>0</v>
      </c>
      <c r="R36" s="60"/>
      <c r="S36" s="4">
        <f t="shared" si="6"/>
        <v>0</v>
      </c>
      <c r="T36" s="4"/>
      <c r="U36" s="4">
        <f t="shared" si="7"/>
        <v>0</v>
      </c>
      <c r="V36" s="60"/>
      <c r="W36" s="4">
        <f t="shared" si="8"/>
        <v>0</v>
      </c>
      <c r="X36" s="4"/>
      <c r="Y36" s="33">
        <f t="shared" si="9"/>
        <v>0</v>
      </c>
      <c r="Z36" s="66"/>
      <c r="AA36" s="4">
        <f t="shared" si="10"/>
        <v>0</v>
      </c>
    </row>
    <row r="37" spans="1:27" x14ac:dyDescent="0.25">
      <c r="A37" s="72"/>
      <c r="B37" s="57"/>
      <c r="C37" s="9"/>
      <c r="D37" s="4" t="s">
        <v>5</v>
      </c>
      <c r="E37" s="49"/>
      <c r="F37" s="49"/>
      <c r="G37" s="3">
        <f t="shared" si="0"/>
        <v>0</v>
      </c>
      <c r="H37" s="60"/>
      <c r="I37" s="4">
        <f t="shared" si="1"/>
        <v>0</v>
      </c>
      <c r="J37" s="61"/>
      <c r="K37" s="4">
        <f t="shared" si="2"/>
        <v>0</v>
      </c>
      <c r="L37" s="60"/>
      <c r="M37" s="4">
        <f t="shared" si="3"/>
        <v>0</v>
      </c>
      <c r="N37" s="9"/>
      <c r="O37" s="4">
        <f t="shared" si="4"/>
        <v>0</v>
      </c>
      <c r="P37" s="106"/>
      <c r="Q37" s="4">
        <f t="shared" si="5"/>
        <v>0</v>
      </c>
      <c r="R37" s="60"/>
      <c r="S37" s="4">
        <f t="shared" si="6"/>
        <v>0</v>
      </c>
      <c r="T37" s="4"/>
      <c r="U37" s="4">
        <f t="shared" si="7"/>
        <v>0</v>
      </c>
      <c r="V37" s="60"/>
      <c r="W37" s="4">
        <f t="shared" si="8"/>
        <v>0</v>
      </c>
      <c r="X37" s="4"/>
      <c r="Y37" s="33">
        <f t="shared" si="9"/>
        <v>0</v>
      </c>
      <c r="Z37" s="66"/>
      <c r="AA37" s="4">
        <f t="shared" si="10"/>
        <v>0</v>
      </c>
    </row>
    <row r="38" spans="1:27" x14ac:dyDescent="0.25">
      <c r="A38" s="72"/>
      <c r="B38" s="57"/>
      <c r="C38" s="9"/>
      <c r="D38" s="4" t="s">
        <v>5</v>
      </c>
      <c r="E38" s="49"/>
      <c r="F38" s="49"/>
      <c r="G38" s="3">
        <f t="shared" si="0"/>
        <v>0</v>
      </c>
      <c r="H38" s="60"/>
      <c r="I38" s="4">
        <f t="shared" si="1"/>
        <v>0</v>
      </c>
      <c r="J38" s="61"/>
      <c r="K38" s="4">
        <f t="shared" si="2"/>
        <v>0</v>
      </c>
      <c r="L38" s="60"/>
      <c r="M38" s="4">
        <f t="shared" si="3"/>
        <v>0</v>
      </c>
      <c r="N38" s="9"/>
      <c r="O38" s="4">
        <f t="shared" si="4"/>
        <v>0</v>
      </c>
      <c r="P38" s="106"/>
      <c r="Q38" s="4">
        <f t="shared" si="5"/>
        <v>0</v>
      </c>
      <c r="R38" s="60"/>
      <c r="S38" s="4">
        <f t="shared" si="6"/>
        <v>0</v>
      </c>
      <c r="T38" s="4"/>
      <c r="U38" s="4">
        <f t="shared" si="7"/>
        <v>0</v>
      </c>
      <c r="V38" s="60"/>
      <c r="W38" s="4">
        <f t="shared" si="8"/>
        <v>0</v>
      </c>
      <c r="X38" s="4"/>
      <c r="Y38" s="33">
        <f t="shared" si="9"/>
        <v>0</v>
      </c>
      <c r="Z38" s="66"/>
      <c r="AA38" s="4">
        <f t="shared" si="10"/>
        <v>0</v>
      </c>
    </row>
    <row r="39" spans="1:27" x14ac:dyDescent="0.25">
      <c r="A39" s="72"/>
      <c r="B39" s="57"/>
      <c r="C39" s="9"/>
      <c r="D39" s="4" t="s">
        <v>5</v>
      </c>
      <c r="E39" s="49"/>
      <c r="F39" s="49"/>
      <c r="G39" s="3">
        <f t="shared" si="0"/>
        <v>0</v>
      </c>
      <c r="H39" s="60"/>
      <c r="I39" s="4">
        <f t="shared" si="1"/>
        <v>0</v>
      </c>
      <c r="J39" s="61"/>
      <c r="K39" s="4">
        <f t="shared" si="2"/>
        <v>0</v>
      </c>
      <c r="L39" s="60"/>
      <c r="M39" s="4">
        <f t="shared" si="3"/>
        <v>0</v>
      </c>
      <c r="N39" s="9"/>
      <c r="O39" s="4">
        <f t="shared" si="4"/>
        <v>0</v>
      </c>
      <c r="P39" s="106"/>
      <c r="Q39" s="4">
        <f t="shared" si="5"/>
        <v>0</v>
      </c>
      <c r="R39" s="60"/>
      <c r="S39" s="4">
        <f t="shared" si="6"/>
        <v>0</v>
      </c>
      <c r="T39" s="4"/>
      <c r="U39" s="4">
        <f t="shared" si="7"/>
        <v>0</v>
      </c>
      <c r="V39" s="60"/>
      <c r="W39" s="4">
        <f t="shared" si="8"/>
        <v>0</v>
      </c>
      <c r="X39" s="4"/>
      <c r="Y39" s="33">
        <f t="shared" si="9"/>
        <v>0</v>
      </c>
      <c r="Z39" s="66"/>
      <c r="AA39" s="4">
        <f t="shared" si="10"/>
        <v>0</v>
      </c>
    </row>
    <row r="40" spans="1:27" x14ac:dyDescent="0.25">
      <c r="A40" s="72"/>
      <c r="B40" s="57"/>
      <c r="C40" s="9"/>
      <c r="D40" s="4" t="s">
        <v>5</v>
      </c>
      <c r="E40" s="49"/>
      <c r="F40" s="49"/>
      <c r="G40" s="3">
        <f t="shared" si="0"/>
        <v>0</v>
      </c>
      <c r="H40" s="60"/>
      <c r="I40" s="4">
        <f t="shared" si="1"/>
        <v>0</v>
      </c>
      <c r="J40" s="61"/>
      <c r="K40" s="4">
        <f t="shared" si="2"/>
        <v>0</v>
      </c>
      <c r="L40" s="60"/>
      <c r="M40" s="4">
        <f t="shared" si="3"/>
        <v>0</v>
      </c>
      <c r="N40" s="9"/>
      <c r="O40" s="4">
        <f t="shared" si="4"/>
        <v>0</v>
      </c>
      <c r="P40" s="106"/>
      <c r="Q40" s="4">
        <f t="shared" si="5"/>
        <v>0</v>
      </c>
      <c r="R40" s="60"/>
      <c r="S40" s="4">
        <f t="shared" si="6"/>
        <v>0</v>
      </c>
      <c r="T40" s="4"/>
      <c r="U40" s="4">
        <f t="shared" si="7"/>
        <v>0</v>
      </c>
      <c r="V40" s="60"/>
      <c r="W40" s="4">
        <f t="shared" si="8"/>
        <v>0</v>
      </c>
      <c r="X40" s="4"/>
      <c r="Y40" s="33">
        <f t="shared" si="9"/>
        <v>0</v>
      </c>
      <c r="Z40" s="66"/>
      <c r="AA40" s="4">
        <f t="shared" si="10"/>
        <v>0</v>
      </c>
    </row>
    <row r="41" spans="1:27" x14ac:dyDescent="0.25">
      <c r="A41" s="72"/>
      <c r="B41" s="57"/>
      <c r="C41" s="9"/>
      <c r="D41" s="4" t="s">
        <v>5</v>
      </c>
      <c r="E41" s="49"/>
      <c r="F41" s="49"/>
      <c r="G41" s="3">
        <f t="shared" si="0"/>
        <v>0</v>
      </c>
      <c r="H41" s="60"/>
      <c r="I41" s="4">
        <f t="shared" si="1"/>
        <v>0</v>
      </c>
      <c r="J41" s="61"/>
      <c r="K41" s="4">
        <f t="shared" si="2"/>
        <v>0</v>
      </c>
      <c r="L41" s="60"/>
      <c r="M41" s="4">
        <f t="shared" si="3"/>
        <v>0</v>
      </c>
      <c r="N41" s="9"/>
      <c r="O41" s="4">
        <f t="shared" si="4"/>
        <v>0</v>
      </c>
      <c r="P41" s="106"/>
      <c r="Q41" s="4">
        <f t="shared" si="5"/>
        <v>0</v>
      </c>
      <c r="R41" s="60"/>
      <c r="S41" s="4">
        <f t="shared" si="6"/>
        <v>0</v>
      </c>
      <c r="T41" s="4"/>
      <c r="U41" s="4">
        <f t="shared" si="7"/>
        <v>0</v>
      </c>
      <c r="V41" s="60"/>
      <c r="W41" s="4">
        <f t="shared" si="8"/>
        <v>0</v>
      </c>
      <c r="X41" s="4"/>
      <c r="Y41" s="33">
        <f t="shared" si="9"/>
        <v>0</v>
      </c>
      <c r="Z41" s="66"/>
      <c r="AA41" s="4">
        <f t="shared" si="10"/>
        <v>0</v>
      </c>
    </row>
    <row r="42" spans="1:27" x14ac:dyDescent="0.25">
      <c r="A42" s="72"/>
      <c r="B42" s="57"/>
      <c r="C42" s="9"/>
      <c r="D42" s="4" t="s">
        <v>5</v>
      </c>
      <c r="E42" s="49"/>
      <c r="F42" s="49"/>
      <c r="G42" s="3">
        <f t="shared" si="0"/>
        <v>0</v>
      </c>
      <c r="H42" s="60"/>
      <c r="I42" s="4">
        <f t="shared" si="1"/>
        <v>0</v>
      </c>
      <c r="J42" s="61"/>
      <c r="K42" s="4">
        <f t="shared" si="2"/>
        <v>0</v>
      </c>
      <c r="L42" s="60"/>
      <c r="M42" s="4">
        <f t="shared" si="3"/>
        <v>0</v>
      </c>
      <c r="N42" s="9"/>
      <c r="O42" s="4">
        <f t="shared" si="4"/>
        <v>0</v>
      </c>
      <c r="P42" s="106"/>
      <c r="Q42" s="4">
        <f t="shared" si="5"/>
        <v>0</v>
      </c>
      <c r="R42" s="60"/>
      <c r="S42" s="4">
        <f t="shared" si="6"/>
        <v>0</v>
      </c>
      <c r="T42" s="4"/>
      <c r="U42" s="4">
        <f t="shared" si="7"/>
        <v>0</v>
      </c>
      <c r="V42" s="60"/>
      <c r="W42" s="4">
        <f t="shared" si="8"/>
        <v>0</v>
      </c>
      <c r="X42" s="4"/>
      <c r="Y42" s="33">
        <f t="shared" si="9"/>
        <v>0</v>
      </c>
      <c r="Z42" s="66"/>
      <c r="AA42" s="4">
        <f t="shared" si="10"/>
        <v>0</v>
      </c>
    </row>
    <row r="44" spans="1:27" x14ac:dyDescent="0.25">
      <c r="A44" s="113" t="s">
        <v>76</v>
      </c>
      <c r="B44" s="113"/>
      <c r="C44" s="113"/>
      <c r="D44" s="113"/>
      <c r="E44" s="113"/>
      <c r="F44" s="113"/>
      <c r="G44" s="113"/>
    </row>
    <row r="45" spans="1:27" x14ac:dyDescent="0.25">
      <c r="A45" s="114" t="s">
        <v>73</v>
      </c>
      <c r="B45" s="114"/>
      <c r="C45" s="114"/>
      <c r="D45" s="114"/>
      <c r="E45" s="114"/>
      <c r="F45" s="114"/>
      <c r="G45" s="114"/>
    </row>
    <row r="46" spans="1:27" x14ac:dyDescent="0.25">
      <c r="A46" s="110" t="s">
        <v>108</v>
      </c>
      <c r="B46" s="110"/>
      <c r="C46" s="110"/>
      <c r="D46" s="110"/>
      <c r="E46" s="110"/>
      <c r="F46" s="110"/>
      <c r="G46" s="110"/>
    </row>
  </sheetData>
  <sortState xmlns:xlrd2="http://schemas.microsoft.com/office/spreadsheetml/2017/richdata2" ref="A10:AA42">
    <sortCondition descending="1" ref="G10:G42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44:G44"/>
    <mergeCell ref="A45:G45"/>
    <mergeCell ref="A46:G4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45"/>
  <sheetViews>
    <sheetView zoomScale="70" zoomScaleNormal="70" workbookViewId="0">
      <selection activeCell="AC24" sqref="AC24"/>
    </sheetView>
  </sheetViews>
  <sheetFormatPr defaultRowHeight="15.75" x14ac:dyDescent="0.25"/>
  <cols>
    <col min="1" max="1" width="10" style="13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17"/>
      <c r="AA3" s="17"/>
    </row>
    <row r="4" spans="1:27" x14ac:dyDescent="0.25">
      <c r="A4" s="6"/>
      <c r="B4" s="6"/>
      <c r="C4" s="6"/>
      <c r="D4" s="6"/>
      <c r="R4" s="17"/>
      <c r="S4" s="17"/>
      <c r="T4" s="122"/>
      <c r="U4" s="122"/>
      <c r="V4" s="122"/>
      <c r="W4" s="122"/>
      <c r="X4" s="13"/>
      <c r="Y4" s="13"/>
      <c r="Z4" s="17"/>
      <c r="AA4" s="17"/>
    </row>
    <row r="5" spans="1:27" x14ac:dyDescent="0.25">
      <c r="A5" s="17"/>
      <c r="B5" s="17"/>
      <c r="C5" s="109" t="s">
        <v>312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7" x14ac:dyDescent="0.25">
      <c r="A6" s="2"/>
      <c r="D6" s="6"/>
      <c r="H6" s="17"/>
      <c r="I6" s="17"/>
      <c r="J6" s="26"/>
      <c r="K6" s="2"/>
      <c r="M6" s="18"/>
      <c r="N6" s="17"/>
      <c r="O6" s="17"/>
      <c r="P6" s="26"/>
      <c r="R6" s="17"/>
      <c r="S6" s="17"/>
      <c r="T6" s="26"/>
      <c r="U6" s="17"/>
      <c r="V6" s="50"/>
      <c r="W6" s="17"/>
      <c r="X6" s="17"/>
      <c r="Y6" s="17"/>
      <c r="Z6" s="50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ht="20.25" x14ac:dyDescent="0.3">
      <c r="A8" s="58"/>
      <c r="B8" s="39"/>
      <c r="C8" s="39"/>
      <c r="D8" s="39"/>
      <c r="E8" s="39"/>
      <c r="F8" s="39"/>
      <c r="G8" s="59"/>
      <c r="T8" s="27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91</v>
      </c>
      <c r="C10" s="9"/>
      <c r="D10" s="4" t="s">
        <v>135</v>
      </c>
      <c r="E10" s="1" t="s">
        <v>47</v>
      </c>
      <c r="F10" s="1" t="s">
        <v>8</v>
      </c>
      <c r="G10" s="3">
        <f t="shared" ref="G10:G41" si="0">I10+K10+M10+O10+Q10+S10+U10+W10+Y10+AA10</f>
        <v>119</v>
      </c>
      <c r="H10" s="61">
        <v>2</v>
      </c>
      <c r="I10" s="4">
        <f t="shared" ref="I10:I41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61">
        <v>3</v>
      </c>
      <c r="K10" s="4">
        <f t="shared" ref="K10:K41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0">
        <v>2</v>
      </c>
      <c r="M10" s="4">
        <f t="shared" ref="M10:M41" si="3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>
        <v>1</v>
      </c>
      <c r="O10" s="4">
        <f t="shared" ref="O10:O4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5"/>
      <c r="Q10" s="4">
        <f t="shared" ref="Q10:Q41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3</v>
      </c>
      <c r="S10" s="4">
        <f t="shared" ref="S10:S41" si="6"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4">
        <v>2</v>
      </c>
      <c r="U10" s="4">
        <f t="shared" ref="U10:U41" si="7"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60"/>
      <c r="W10" s="4">
        <f t="shared" ref="W10:W4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2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4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57">
        <v>73</v>
      </c>
      <c r="C11" s="4"/>
      <c r="D11" s="4" t="s">
        <v>135</v>
      </c>
      <c r="E11" s="1" t="s">
        <v>83</v>
      </c>
      <c r="F11" s="1" t="s">
        <v>33</v>
      </c>
      <c r="G11" s="3">
        <f t="shared" si="0"/>
        <v>112</v>
      </c>
      <c r="H11" s="4">
        <v>1</v>
      </c>
      <c r="I11" s="4">
        <f t="shared" si="1"/>
        <v>23</v>
      </c>
      <c r="J11" s="4">
        <v>1</v>
      </c>
      <c r="K11" s="4">
        <f t="shared" si="2"/>
        <v>23</v>
      </c>
      <c r="L11" s="60">
        <v>1</v>
      </c>
      <c r="M11" s="4">
        <f t="shared" si="3"/>
        <v>23</v>
      </c>
      <c r="N11" s="9"/>
      <c r="O11" s="4">
        <f t="shared" si="4"/>
        <v>0</v>
      </c>
      <c r="P11" s="105"/>
      <c r="Q11" s="4">
        <f t="shared" si="5"/>
        <v>0</v>
      </c>
      <c r="R11" s="60">
        <v>2</v>
      </c>
      <c r="S11" s="4">
        <f t="shared" si="6"/>
        <v>20</v>
      </c>
      <c r="T11" s="4">
        <v>1</v>
      </c>
      <c r="U11" s="4">
        <f t="shared" si="7"/>
        <v>23</v>
      </c>
      <c r="V11" s="60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27" x14ac:dyDescent="0.25">
      <c r="A12" s="72"/>
      <c r="B12" s="57">
        <v>12</v>
      </c>
      <c r="C12" s="9"/>
      <c r="D12" s="4" t="s">
        <v>135</v>
      </c>
      <c r="E12" s="1" t="s">
        <v>83</v>
      </c>
      <c r="F12" s="1" t="s">
        <v>127</v>
      </c>
      <c r="G12" s="3">
        <f t="shared" si="0"/>
        <v>97</v>
      </c>
      <c r="H12" s="4">
        <v>3</v>
      </c>
      <c r="I12" s="4">
        <f t="shared" si="1"/>
        <v>18</v>
      </c>
      <c r="J12" s="61">
        <v>2</v>
      </c>
      <c r="K12" s="4">
        <f t="shared" si="2"/>
        <v>20</v>
      </c>
      <c r="L12" s="60">
        <v>3</v>
      </c>
      <c r="M12" s="4">
        <f t="shared" si="3"/>
        <v>18</v>
      </c>
      <c r="N12" s="9"/>
      <c r="O12" s="4">
        <f t="shared" si="4"/>
        <v>0</v>
      </c>
      <c r="P12" s="105"/>
      <c r="Q12" s="4">
        <f t="shared" si="5"/>
        <v>0</v>
      </c>
      <c r="R12" s="9">
        <v>1</v>
      </c>
      <c r="S12" s="4">
        <f t="shared" si="6"/>
        <v>23</v>
      </c>
      <c r="T12" s="4">
        <v>3</v>
      </c>
      <c r="U12" s="4">
        <f t="shared" si="7"/>
        <v>18</v>
      </c>
      <c r="V12" s="60"/>
      <c r="W12" s="4">
        <f t="shared" si="8"/>
        <v>0</v>
      </c>
      <c r="X12" s="4"/>
      <c r="Y12" s="33">
        <f t="shared" si="9"/>
        <v>0</v>
      </c>
      <c r="Z12" s="4"/>
      <c r="AA12" s="4">
        <f t="shared" si="10"/>
        <v>0</v>
      </c>
    </row>
    <row r="13" spans="1:27" x14ac:dyDescent="0.25">
      <c r="A13" s="72"/>
      <c r="B13" s="57">
        <v>11</v>
      </c>
      <c r="C13" s="4"/>
      <c r="D13" s="4" t="s">
        <v>135</v>
      </c>
      <c r="E13" s="1" t="s">
        <v>102</v>
      </c>
      <c r="F13" s="1" t="s">
        <v>72</v>
      </c>
      <c r="G13" s="3">
        <f t="shared" si="0"/>
        <v>86</v>
      </c>
      <c r="H13" s="4">
        <v>6</v>
      </c>
      <c r="I13" s="4">
        <f t="shared" si="1"/>
        <v>12</v>
      </c>
      <c r="J13" s="1">
        <v>6</v>
      </c>
      <c r="K13" s="4">
        <f t="shared" si="2"/>
        <v>12</v>
      </c>
      <c r="L13" s="60">
        <v>4</v>
      </c>
      <c r="M13" s="4">
        <f t="shared" si="3"/>
        <v>16</v>
      </c>
      <c r="N13" s="9">
        <v>4</v>
      </c>
      <c r="O13" s="4">
        <f t="shared" si="4"/>
        <v>16</v>
      </c>
      <c r="P13" s="105"/>
      <c r="Q13" s="4">
        <f t="shared" si="5"/>
        <v>0</v>
      </c>
      <c r="R13" s="60">
        <v>4</v>
      </c>
      <c r="S13" s="4">
        <f t="shared" si="6"/>
        <v>16</v>
      </c>
      <c r="T13" s="9">
        <v>5</v>
      </c>
      <c r="U13" s="4">
        <f t="shared" si="7"/>
        <v>14</v>
      </c>
      <c r="V13" s="60"/>
      <c r="W13" s="4">
        <f t="shared" si="8"/>
        <v>0</v>
      </c>
      <c r="X13" s="66"/>
      <c r="Y13" s="33">
        <f t="shared" si="9"/>
        <v>0</v>
      </c>
      <c r="Z13" s="4"/>
      <c r="AA13" s="4">
        <f t="shared" si="10"/>
        <v>0</v>
      </c>
    </row>
    <row r="14" spans="1:27" x14ac:dyDescent="0.25">
      <c r="A14" s="72"/>
      <c r="B14" s="57">
        <v>22</v>
      </c>
      <c r="C14" s="4"/>
      <c r="D14" s="4" t="s">
        <v>135</v>
      </c>
      <c r="E14" s="1" t="s">
        <v>48</v>
      </c>
      <c r="F14" s="1" t="s">
        <v>131</v>
      </c>
      <c r="G14" s="3">
        <f t="shared" si="0"/>
        <v>69</v>
      </c>
      <c r="H14" s="9">
        <v>4</v>
      </c>
      <c r="I14" s="4">
        <f t="shared" si="1"/>
        <v>16</v>
      </c>
      <c r="J14" s="4">
        <v>9</v>
      </c>
      <c r="K14" s="4">
        <f t="shared" si="2"/>
        <v>9</v>
      </c>
      <c r="L14" s="9">
        <v>6</v>
      </c>
      <c r="M14" s="4">
        <f t="shared" si="3"/>
        <v>12</v>
      </c>
      <c r="N14" s="9">
        <v>2</v>
      </c>
      <c r="O14" s="4">
        <f t="shared" si="4"/>
        <v>20</v>
      </c>
      <c r="P14" s="105"/>
      <c r="Q14" s="4">
        <f t="shared" si="5"/>
        <v>0</v>
      </c>
      <c r="R14" s="60">
        <v>6</v>
      </c>
      <c r="S14" s="4">
        <f t="shared" si="6"/>
        <v>12</v>
      </c>
      <c r="T14" s="4"/>
      <c r="U14" s="4">
        <f t="shared" si="7"/>
        <v>0</v>
      </c>
      <c r="V14" s="63"/>
      <c r="W14" s="4">
        <f t="shared" si="8"/>
        <v>0</v>
      </c>
      <c r="X14" s="74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57">
        <v>909</v>
      </c>
      <c r="C15" s="9"/>
      <c r="D15" s="4" t="s">
        <v>135</v>
      </c>
      <c r="E15" s="1" t="s">
        <v>241</v>
      </c>
      <c r="F15" s="1" t="s">
        <v>22</v>
      </c>
      <c r="G15" s="3">
        <f t="shared" si="0"/>
        <v>55</v>
      </c>
      <c r="H15" s="4">
        <v>7</v>
      </c>
      <c r="I15" s="4">
        <f t="shared" si="1"/>
        <v>11</v>
      </c>
      <c r="J15" s="4">
        <v>14</v>
      </c>
      <c r="K15" s="4">
        <f t="shared" si="2"/>
        <v>3</v>
      </c>
      <c r="L15" s="60">
        <v>7</v>
      </c>
      <c r="M15" s="4">
        <f t="shared" si="3"/>
        <v>11</v>
      </c>
      <c r="N15" s="9"/>
      <c r="O15" s="4">
        <f t="shared" si="4"/>
        <v>0</v>
      </c>
      <c r="P15" s="105"/>
      <c r="Q15" s="4">
        <f t="shared" si="5"/>
        <v>0</v>
      </c>
      <c r="R15" s="60">
        <v>5</v>
      </c>
      <c r="S15" s="4">
        <f t="shared" si="6"/>
        <v>14</v>
      </c>
      <c r="T15" s="4">
        <v>4</v>
      </c>
      <c r="U15" s="4">
        <f t="shared" si="7"/>
        <v>16</v>
      </c>
      <c r="V15" s="60"/>
      <c r="W15" s="4">
        <f t="shared" si="8"/>
        <v>0</v>
      </c>
      <c r="X15" s="66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57">
        <v>39</v>
      </c>
      <c r="C16" s="4"/>
      <c r="D16" s="4" t="s">
        <v>135</v>
      </c>
      <c r="E16" s="1" t="s">
        <v>104</v>
      </c>
      <c r="F16" s="1" t="s">
        <v>16</v>
      </c>
      <c r="G16" s="3">
        <f t="shared" si="0"/>
        <v>54</v>
      </c>
      <c r="H16" s="61">
        <v>9</v>
      </c>
      <c r="I16" s="4">
        <f t="shared" si="1"/>
        <v>9</v>
      </c>
      <c r="J16" s="61">
        <v>11</v>
      </c>
      <c r="K16" s="4">
        <f t="shared" si="2"/>
        <v>6</v>
      </c>
      <c r="L16" s="60">
        <v>14</v>
      </c>
      <c r="M16" s="4">
        <f t="shared" si="3"/>
        <v>3</v>
      </c>
      <c r="N16" s="9">
        <v>5</v>
      </c>
      <c r="O16" s="4">
        <f t="shared" si="4"/>
        <v>14</v>
      </c>
      <c r="P16" s="105"/>
      <c r="Q16" s="4">
        <f t="shared" si="5"/>
        <v>0</v>
      </c>
      <c r="R16" s="60">
        <v>7</v>
      </c>
      <c r="S16" s="4">
        <f t="shared" si="6"/>
        <v>11</v>
      </c>
      <c r="T16" s="4">
        <v>7</v>
      </c>
      <c r="U16" s="4">
        <f t="shared" si="7"/>
        <v>11</v>
      </c>
      <c r="V16" s="1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6</v>
      </c>
      <c r="C17" s="9"/>
      <c r="D17" s="4" t="s">
        <v>135</v>
      </c>
      <c r="E17" s="1" t="s">
        <v>193</v>
      </c>
      <c r="F17" s="1" t="s">
        <v>10</v>
      </c>
      <c r="G17" s="3">
        <f t="shared" si="0"/>
        <v>46</v>
      </c>
      <c r="H17" s="61">
        <v>11</v>
      </c>
      <c r="I17" s="4">
        <f t="shared" si="1"/>
        <v>6</v>
      </c>
      <c r="J17" s="61">
        <v>10</v>
      </c>
      <c r="K17" s="4">
        <f t="shared" si="2"/>
        <v>8</v>
      </c>
      <c r="L17" s="60">
        <v>16</v>
      </c>
      <c r="M17" s="4">
        <f t="shared" si="3"/>
        <v>1</v>
      </c>
      <c r="N17" s="9">
        <v>6</v>
      </c>
      <c r="O17" s="4">
        <f t="shared" si="4"/>
        <v>12</v>
      </c>
      <c r="P17" s="105"/>
      <c r="Q17" s="4">
        <f t="shared" si="5"/>
        <v>0</v>
      </c>
      <c r="R17" s="60">
        <v>9</v>
      </c>
      <c r="S17" s="4">
        <f t="shared" si="6"/>
        <v>9</v>
      </c>
      <c r="T17" s="4">
        <v>8</v>
      </c>
      <c r="U17" s="4">
        <f t="shared" si="7"/>
        <v>10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>
        <v>19</v>
      </c>
      <c r="C18" s="4"/>
      <c r="D18" s="4" t="s">
        <v>135</v>
      </c>
      <c r="E18" s="1" t="s">
        <v>49</v>
      </c>
      <c r="F18" s="1" t="s">
        <v>131</v>
      </c>
      <c r="G18" s="3">
        <f t="shared" si="0"/>
        <v>34</v>
      </c>
      <c r="H18" s="4">
        <v>5</v>
      </c>
      <c r="I18" s="4">
        <f t="shared" si="1"/>
        <v>14</v>
      </c>
      <c r="J18" s="4">
        <v>8</v>
      </c>
      <c r="K18" s="4">
        <f t="shared" si="2"/>
        <v>10</v>
      </c>
      <c r="L18" s="60">
        <v>8</v>
      </c>
      <c r="M18" s="4">
        <f t="shared" si="3"/>
        <v>10</v>
      </c>
      <c r="N18" s="9"/>
      <c r="O18" s="4">
        <f t="shared" si="4"/>
        <v>0</v>
      </c>
      <c r="P18" s="105"/>
      <c r="Q18" s="4">
        <f t="shared" si="5"/>
        <v>0</v>
      </c>
      <c r="R18" s="60"/>
      <c r="S18" s="4">
        <f t="shared" si="6"/>
        <v>0</v>
      </c>
      <c r="T18" s="4"/>
      <c r="U18" s="4">
        <f t="shared" si="7"/>
        <v>0</v>
      </c>
      <c r="V18" s="63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15</v>
      </c>
      <c r="C19" s="4"/>
      <c r="D19" s="4" t="s">
        <v>135</v>
      </c>
      <c r="E19" s="1" t="s">
        <v>21</v>
      </c>
      <c r="F19" s="1" t="s">
        <v>15</v>
      </c>
      <c r="G19" s="3">
        <f t="shared" si="0"/>
        <v>33</v>
      </c>
      <c r="H19" s="1"/>
      <c r="I19" s="4">
        <f t="shared" si="1"/>
        <v>0</v>
      </c>
      <c r="J19" s="1">
        <v>12</v>
      </c>
      <c r="K19" s="4">
        <f t="shared" si="2"/>
        <v>5</v>
      </c>
      <c r="L19" s="4"/>
      <c r="M19" s="4">
        <f t="shared" si="3"/>
        <v>0</v>
      </c>
      <c r="N19" s="1">
        <v>3</v>
      </c>
      <c r="O19" s="4">
        <f t="shared" si="4"/>
        <v>18</v>
      </c>
      <c r="P19" s="105"/>
      <c r="Q19" s="4">
        <f t="shared" si="5"/>
        <v>0</v>
      </c>
      <c r="R19" s="63">
        <v>8</v>
      </c>
      <c r="S19" s="4">
        <f t="shared" si="6"/>
        <v>10</v>
      </c>
      <c r="T19" s="4"/>
      <c r="U19" s="4">
        <f t="shared" si="7"/>
        <v>0</v>
      </c>
      <c r="V19" s="60"/>
      <c r="W19" s="4">
        <f t="shared" si="8"/>
        <v>0</v>
      </c>
      <c r="X19" s="4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57">
        <v>90</v>
      </c>
      <c r="C20" s="4"/>
      <c r="D20" s="4" t="s">
        <v>135</v>
      </c>
      <c r="E20" s="1" t="s">
        <v>49</v>
      </c>
      <c r="F20" s="1" t="s">
        <v>105</v>
      </c>
      <c r="G20" s="3">
        <f t="shared" si="0"/>
        <v>32</v>
      </c>
      <c r="H20" s="4">
        <v>10</v>
      </c>
      <c r="I20" s="4">
        <f t="shared" si="1"/>
        <v>8</v>
      </c>
      <c r="J20" s="4">
        <v>13</v>
      </c>
      <c r="K20" s="4">
        <f t="shared" si="2"/>
        <v>4</v>
      </c>
      <c r="L20" s="60">
        <v>10</v>
      </c>
      <c r="M20" s="4">
        <f t="shared" si="3"/>
        <v>8</v>
      </c>
      <c r="N20" s="9"/>
      <c r="O20" s="4">
        <f t="shared" si="4"/>
        <v>0</v>
      </c>
      <c r="P20" s="105"/>
      <c r="Q20" s="4">
        <f t="shared" si="5"/>
        <v>0</v>
      </c>
      <c r="R20" s="60"/>
      <c r="S20" s="4">
        <f t="shared" si="6"/>
        <v>0</v>
      </c>
      <c r="T20" s="72">
        <v>6</v>
      </c>
      <c r="U20" s="4">
        <f t="shared" si="7"/>
        <v>12</v>
      </c>
      <c r="V20" s="9"/>
      <c r="W20" s="4">
        <f t="shared" si="8"/>
        <v>0</v>
      </c>
      <c r="X20" s="66"/>
      <c r="Y20" s="33">
        <f t="shared" si="9"/>
        <v>0</v>
      </c>
      <c r="Z20" s="1"/>
      <c r="AA20" s="4">
        <f t="shared" si="10"/>
        <v>0</v>
      </c>
    </row>
    <row r="21" spans="1:27" x14ac:dyDescent="0.25">
      <c r="A21" s="72"/>
      <c r="B21" s="57">
        <v>13</v>
      </c>
      <c r="C21" s="4"/>
      <c r="D21" s="4" t="s">
        <v>135</v>
      </c>
      <c r="E21" s="1" t="s">
        <v>120</v>
      </c>
      <c r="F21" s="1" t="s">
        <v>121</v>
      </c>
      <c r="G21" s="3">
        <f t="shared" si="0"/>
        <v>18</v>
      </c>
      <c r="H21" s="4">
        <v>8</v>
      </c>
      <c r="I21" s="4">
        <f t="shared" si="1"/>
        <v>10</v>
      </c>
      <c r="J21" s="1">
        <v>15</v>
      </c>
      <c r="K21" s="4">
        <f t="shared" si="2"/>
        <v>2</v>
      </c>
      <c r="L21" s="60">
        <v>11</v>
      </c>
      <c r="M21" s="4">
        <f t="shared" si="3"/>
        <v>6</v>
      </c>
      <c r="N21" s="9"/>
      <c r="O21" s="4">
        <f t="shared" si="4"/>
        <v>0</v>
      </c>
      <c r="P21" s="105"/>
      <c r="Q21" s="4">
        <f t="shared" si="5"/>
        <v>0</v>
      </c>
      <c r="R21" s="1"/>
      <c r="S21" s="4">
        <f t="shared" si="6"/>
        <v>0</v>
      </c>
      <c r="T21" s="4"/>
      <c r="U21" s="4">
        <f t="shared" si="7"/>
        <v>0</v>
      </c>
      <c r="V21" s="60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46</v>
      </c>
      <c r="C22" s="4"/>
      <c r="D22" s="4" t="s">
        <v>135</v>
      </c>
      <c r="E22" s="1" t="s">
        <v>113</v>
      </c>
      <c r="F22" s="1" t="s">
        <v>114</v>
      </c>
      <c r="G22" s="3">
        <f t="shared" si="0"/>
        <v>18</v>
      </c>
      <c r="H22" s="9">
        <v>13</v>
      </c>
      <c r="I22" s="4">
        <f t="shared" si="1"/>
        <v>4</v>
      </c>
      <c r="J22" s="4">
        <v>16</v>
      </c>
      <c r="K22" s="4">
        <f t="shared" si="2"/>
        <v>1</v>
      </c>
      <c r="L22" s="9">
        <v>13</v>
      </c>
      <c r="M22" s="4">
        <f t="shared" si="3"/>
        <v>4</v>
      </c>
      <c r="N22" s="9"/>
      <c r="O22" s="4">
        <f t="shared" si="4"/>
        <v>0</v>
      </c>
      <c r="P22" s="105"/>
      <c r="Q22" s="4">
        <f t="shared" si="5"/>
        <v>0</v>
      </c>
      <c r="R22" s="60"/>
      <c r="S22" s="4">
        <f t="shared" si="6"/>
        <v>0</v>
      </c>
      <c r="T22" s="4">
        <v>9</v>
      </c>
      <c r="U22" s="4">
        <f t="shared" si="7"/>
        <v>9</v>
      </c>
      <c r="V22" s="60"/>
      <c r="W22" s="4">
        <f t="shared" si="8"/>
        <v>0</v>
      </c>
      <c r="X22" s="4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24</v>
      </c>
      <c r="C23" s="4"/>
      <c r="D23" s="4" t="s">
        <v>135</v>
      </c>
      <c r="E23" s="1" t="s">
        <v>40</v>
      </c>
      <c r="F23" s="1" t="s">
        <v>39</v>
      </c>
      <c r="G23" s="3">
        <f t="shared" si="0"/>
        <v>16</v>
      </c>
      <c r="H23" s="4"/>
      <c r="I23" s="4">
        <f t="shared" si="1"/>
        <v>0</v>
      </c>
      <c r="J23" s="4">
        <v>4</v>
      </c>
      <c r="K23" s="4">
        <f t="shared" si="2"/>
        <v>16</v>
      </c>
      <c r="L23" s="60"/>
      <c r="M23" s="4">
        <f t="shared" si="3"/>
        <v>0</v>
      </c>
      <c r="N23" s="9"/>
      <c r="O23" s="4">
        <f t="shared" si="4"/>
        <v>0</v>
      </c>
      <c r="P23" s="105"/>
      <c r="Q23" s="4">
        <f t="shared" si="5"/>
        <v>0</v>
      </c>
      <c r="R23" s="60"/>
      <c r="S23" s="4">
        <f t="shared" si="6"/>
        <v>0</v>
      </c>
      <c r="T23" s="4"/>
      <c r="U23" s="4">
        <f t="shared" si="7"/>
        <v>0</v>
      </c>
      <c r="V23" s="60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>
        <v>69</v>
      </c>
      <c r="C24" s="4"/>
      <c r="D24" s="4" t="s">
        <v>135</v>
      </c>
      <c r="E24" s="1" t="s">
        <v>305</v>
      </c>
      <c r="F24" s="1" t="s">
        <v>306</v>
      </c>
      <c r="G24" s="3">
        <f t="shared" si="0"/>
        <v>14</v>
      </c>
      <c r="H24" s="4"/>
      <c r="I24" s="4">
        <f t="shared" si="1"/>
        <v>0</v>
      </c>
      <c r="J24" s="1">
        <v>5</v>
      </c>
      <c r="K24" s="4">
        <f t="shared" si="2"/>
        <v>14</v>
      </c>
      <c r="L24" s="60"/>
      <c r="M24" s="4">
        <f t="shared" si="3"/>
        <v>0</v>
      </c>
      <c r="N24" s="9"/>
      <c r="O24" s="4">
        <f t="shared" si="4"/>
        <v>0</v>
      </c>
      <c r="P24" s="105"/>
      <c r="Q24" s="4">
        <f t="shared" si="5"/>
        <v>0</v>
      </c>
      <c r="R24" s="60"/>
      <c r="S24" s="4">
        <f t="shared" si="6"/>
        <v>0</v>
      </c>
      <c r="T24" s="4"/>
      <c r="U24" s="4">
        <f t="shared" si="7"/>
        <v>0</v>
      </c>
      <c r="V24" s="60"/>
      <c r="W24" s="4">
        <f t="shared" si="8"/>
        <v>0</v>
      </c>
      <c r="X24" s="4"/>
      <c r="Y24" s="33">
        <f>IF($X24=1,23,IF($X24=2,20,IF($X24=3,18,IF($X24=4,16,IF($X24=5,14,IF($X24=6,12,IF($X24=7,11,IF($X24=8,10,0))))))))+IF($X24=9,9,IF($X24=10,8,IF($X24=11,6,IF($X24=12,5,IF($X24=13,4,IF($X24=14,3,IF($X24=15,2,0)))))))+IF($XW15=16,1,IF($X24=17,0,0))</f>
        <v>0</v>
      </c>
      <c r="Z24" s="4"/>
      <c r="AA24" s="4">
        <f t="shared" si="10"/>
        <v>0</v>
      </c>
    </row>
    <row r="25" spans="1:27" x14ac:dyDescent="0.25">
      <c r="A25" s="72"/>
      <c r="B25" s="57">
        <v>9</v>
      </c>
      <c r="C25" s="9"/>
      <c r="D25" s="4" t="s">
        <v>135</v>
      </c>
      <c r="E25" s="1" t="s">
        <v>106</v>
      </c>
      <c r="F25" s="1" t="s">
        <v>107</v>
      </c>
      <c r="G25" s="3">
        <f t="shared" si="0"/>
        <v>14</v>
      </c>
      <c r="H25" s="4"/>
      <c r="I25" s="4">
        <f t="shared" si="1"/>
        <v>0</v>
      </c>
      <c r="J25" s="4"/>
      <c r="K25" s="4">
        <f t="shared" si="2"/>
        <v>0</v>
      </c>
      <c r="L25" s="60">
        <v>5</v>
      </c>
      <c r="M25" s="4">
        <f t="shared" si="3"/>
        <v>14</v>
      </c>
      <c r="N25" s="9"/>
      <c r="O25" s="4">
        <f t="shared" si="4"/>
        <v>0</v>
      </c>
      <c r="P25" s="105"/>
      <c r="Q25" s="4">
        <f t="shared" si="5"/>
        <v>0</v>
      </c>
      <c r="R25" s="60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 t="shared" si="10"/>
        <v>0</v>
      </c>
    </row>
    <row r="26" spans="1:27" x14ac:dyDescent="0.25">
      <c r="A26" s="72"/>
      <c r="B26" s="57">
        <v>191</v>
      </c>
      <c r="C26" s="4"/>
      <c r="D26" s="4" t="s">
        <v>135</v>
      </c>
      <c r="E26" s="1" t="s">
        <v>128</v>
      </c>
      <c r="F26" s="1" t="s">
        <v>308</v>
      </c>
      <c r="G26" s="3">
        <f t="shared" si="0"/>
        <v>11</v>
      </c>
      <c r="H26" s="4"/>
      <c r="I26" s="4">
        <f t="shared" si="1"/>
        <v>0</v>
      </c>
      <c r="J26" s="1">
        <v>7</v>
      </c>
      <c r="K26" s="4">
        <f t="shared" si="2"/>
        <v>11</v>
      </c>
      <c r="L26" s="60"/>
      <c r="M26" s="4">
        <f t="shared" si="3"/>
        <v>0</v>
      </c>
      <c r="N26" s="9"/>
      <c r="O26" s="4">
        <f t="shared" si="4"/>
        <v>0</v>
      </c>
      <c r="P26" s="105"/>
      <c r="Q26" s="4">
        <f t="shared" si="5"/>
        <v>0</v>
      </c>
      <c r="R26" s="60"/>
      <c r="S26" s="4">
        <f t="shared" si="6"/>
        <v>0</v>
      </c>
      <c r="T26" s="4"/>
      <c r="U26" s="4">
        <f t="shared" si="7"/>
        <v>0</v>
      </c>
      <c r="V26" s="60"/>
      <c r="W26" s="4">
        <f t="shared" si="8"/>
        <v>0</v>
      </c>
      <c r="X26" s="4"/>
      <c r="Y26" s="33">
        <f>IF($X26=1,23,IF($X26=2,20,IF($X26=3,18,IF($X26=4,16,IF($X26=5,14,IF($X26=6,12,IF($X26=7,11,IF($X26=8,10,0))))))))+IF($X26=9,9,IF($X26=10,8,IF($X26=11,6,IF($X26=12,5,IF($X26=13,4,IF($X26=14,3,IF($X26=15,2,0)))))))+IF($XW17=16,1,IF($X26=17,0,0))</f>
        <v>0</v>
      </c>
      <c r="Z26" s="4"/>
      <c r="AA26" s="4">
        <f t="shared" si="10"/>
        <v>0</v>
      </c>
    </row>
    <row r="27" spans="1:27" x14ac:dyDescent="0.25">
      <c r="A27" s="72"/>
      <c r="B27" s="57">
        <v>233</v>
      </c>
      <c r="C27" s="4"/>
      <c r="D27" s="4" t="s">
        <v>135</v>
      </c>
      <c r="E27" s="1" t="s">
        <v>124</v>
      </c>
      <c r="F27" s="1" t="s">
        <v>119</v>
      </c>
      <c r="G27" s="3">
        <f t="shared" si="0"/>
        <v>11</v>
      </c>
      <c r="H27" s="4"/>
      <c r="I27" s="4">
        <f t="shared" si="1"/>
        <v>0</v>
      </c>
      <c r="J27" s="4"/>
      <c r="K27" s="4">
        <f t="shared" si="2"/>
        <v>0</v>
      </c>
      <c r="L27" s="4"/>
      <c r="M27" s="4">
        <f t="shared" si="3"/>
        <v>0</v>
      </c>
      <c r="N27" s="1">
        <v>7</v>
      </c>
      <c r="O27" s="4">
        <f t="shared" si="4"/>
        <v>11</v>
      </c>
      <c r="P27" s="105"/>
      <c r="Q27" s="4">
        <f t="shared" si="5"/>
        <v>0</v>
      </c>
      <c r="R27" s="1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4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 t="shared" si="10"/>
        <v>0</v>
      </c>
    </row>
    <row r="28" spans="1:27" x14ac:dyDescent="0.25">
      <c r="A28" s="72"/>
      <c r="B28" s="57">
        <v>98</v>
      </c>
      <c r="C28" s="4"/>
      <c r="D28" s="4" t="s">
        <v>135</v>
      </c>
      <c r="E28" s="1" t="s">
        <v>311</v>
      </c>
      <c r="F28" s="1" t="s">
        <v>192</v>
      </c>
      <c r="G28" s="3">
        <f t="shared" si="0"/>
        <v>10</v>
      </c>
      <c r="H28" s="4"/>
      <c r="I28" s="4">
        <f t="shared" si="1"/>
        <v>0</v>
      </c>
      <c r="J28" s="4"/>
      <c r="K28" s="4">
        <f t="shared" si="2"/>
        <v>0</v>
      </c>
      <c r="L28" s="9">
        <v>15</v>
      </c>
      <c r="M28" s="4">
        <f t="shared" si="3"/>
        <v>2</v>
      </c>
      <c r="N28" s="9"/>
      <c r="O28" s="4">
        <f t="shared" si="4"/>
        <v>0</v>
      </c>
      <c r="P28" s="105"/>
      <c r="Q28" s="4">
        <f t="shared" si="5"/>
        <v>0</v>
      </c>
      <c r="R28" s="9"/>
      <c r="S28" s="4">
        <f t="shared" si="6"/>
        <v>0</v>
      </c>
      <c r="T28" s="4">
        <v>10</v>
      </c>
      <c r="U28" s="4">
        <f t="shared" si="7"/>
        <v>8</v>
      </c>
      <c r="V28" s="9"/>
      <c r="W28" s="4">
        <f t="shared" si="8"/>
        <v>0</v>
      </c>
      <c r="X28" s="4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 t="shared" si="10"/>
        <v>0</v>
      </c>
    </row>
    <row r="29" spans="1:27" x14ac:dyDescent="0.25">
      <c r="A29" s="72"/>
      <c r="B29" s="57">
        <v>24</v>
      </c>
      <c r="C29" s="4"/>
      <c r="D29" s="4" t="s">
        <v>135</v>
      </c>
      <c r="E29" s="1" t="s">
        <v>321</v>
      </c>
      <c r="F29" s="1" t="s">
        <v>322</v>
      </c>
      <c r="G29" s="3">
        <f t="shared" si="0"/>
        <v>9</v>
      </c>
      <c r="H29" s="4"/>
      <c r="I29" s="4">
        <f t="shared" si="1"/>
        <v>0</v>
      </c>
      <c r="J29" s="1"/>
      <c r="K29" s="4">
        <f t="shared" si="2"/>
        <v>0</v>
      </c>
      <c r="L29" s="60">
        <v>9</v>
      </c>
      <c r="M29" s="4">
        <f t="shared" si="3"/>
        <v>9</v>
      </c>
      <c r="N29" s="9"/>
      <c r="O29" s="4">
        <f t="shared" si="4"/>
        <v>0</v>
      </c>
      <c r="P29" s="105"/>
      <c r="Q29" s="4">
        <f t="shared" si="5"/>
        <v>0</v>
      </c>
      <c r="R29" s="60"/>
      <c r="S29" s="4">
        <f t="shared" si="6"/>
        <v>0</v>
      </c>
      <c r="T29" s="4"/>
      <c r="U29" s="4">
        <f t="shared" si="7"/>
        <v>0</v>
      </c>
      <c r="V29" s="60"/>
      <c r="W29" s="4">
        <f t="shared" si="8"/>
        <v>0</v>
      </c>
      <c r="X29" s="4"/>
      <c r="Y29" s="33">
        <f>IF($X29=1,23,IF($X29=2,20,IF($X29=3,18,IF($X29=4,16,IF($X29=5,14,IF($X29=6,12,IF($X29=7,11,IF($X29=8,10,0))))))))+IF($X29=9,9,IF($X29=10,8,IF($X29=11,6,IF($X29=12,5,IF($X29=13,4,IF($X29=14,3,IF($X29=15,2,0)))))))+IF($XW20=16,1,IF($X29=17,0,0))</f>
        <v>0</v>
      </c>
      <c r="Z29" s="4"/>
      <c r="AA29" s="4">
        <f t="shared" si="10"/>
        <v>0</v>
      </c>
    </row>
    <row r="30" spans="1:27" x14ac:dyDescent="0.25">
      <c r="A30" s="72"/>
      <c r="B30" s="3" t="s">
        <v>301</v>
      </c>
      <c r="C30" s="4"/>
      <c r="D30" s="4" t="s">
        <v>135</v>
      </c>
      <c r="E30" s="1" t="s">
        <v>234</v>
      </c>
      <c r="F30" s="1" t="s">
        <v>302</v>
      </c>
      <c r="G30" s="3">
        <f t="shared" si="0"/>
        <v>5</v>
      </c>
      <c r="H30" s="4">
        <v>12</v>
      </c>
      <c r="I30" s="4">
        <f t="shared" si="1"/>
        <v>5</v>
      </c>
      <c r="J30" s="4"/>
      <c r="K30" s="4">
        <f t="shared" si="2"/>
        <v>0</v>
      </c>
      <c r="L30" s="60"/>
      <c r="M30" s="4">
        <f t="shared" si="3"/>
        <v>0</v>
      </c>
      <c r="N30" s="9"/>
      <c r="O30" s="4">
        <f t="shared" si="4"/>
        <v>0</v>
      </c>
      <c r="P30" s="105"/>
      <c r="Q30" s="4">
        <f t="shared" si="5"/>
        <v>0</v>
      </c>
      <c r="R30" s="60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66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 t="shared" si="10"/>
        <v>0</v>
      </c>
    </row>
    <row r="31" spans="1:27" x14ac:dyDescent="0.25">
      <c r="A31" s="72"/>
      <c r="B31" s="57">
        <v>1</v>
      </c>
      <c r="C31" s="4"/>
      <c r="D31" s="4" t="s">
        <v>135</v>
      </c>
      <c r="E31" s="1" t="s">
        <v>111</v>
      </c>
      <c r="F31" s="1" t="s">
        <v>112</v>
      </c>
      <c r="G31" s="3">
        <f t="shared" si="0"/>
        <v>5</v>
      </c>
      <c r="H31" s="4"/>
      <c r="I31" s="4">
        <f t="shared" si="1"/>
        <v>0</v>
      </c>
      <c r="J31" s="1"/>
      <c r="K31" s="4">
        <f t="shared" si="2"/>
        <v>0</v>
      </c>
      <c r="L31" s="60">
        <v>12</v>
      </c>
      <c r="M31" s="4">
        <f t="shared" si="3"/>
        <v>5</v>
      </c>
      <c r="N31" s="9"/>
      <c r="O31" s="4">
        <f t="shared" si="4"/>
        <v>0</v>
      </c>
      <c r="P31" s="105"/>
      <c r="Q31" s="4">
        <f t="shared" si="5"/>
        <v>0</v>
      </c>
      <c r="R31" s="60"/>
      <c r="S31" s="4">
        <f t="shared" si="6"/>
        <v>0</v>
      </c>
      <c r="T31" s="65"/>
      <c r="U31" s="4">
        <f t="shared" si="7"/>
        <v>0</v>
      </c>
      <c r="V31" s="60"/>
      <c r="W31" s="4">
        <f t="shared" si="8"/>
        <v>0</v>
      </c>
      <c r="X31" s="4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 t="shared" si="10"/>
        <v>0</v>
      </c>
    </row>
    <row r="32" spans="1:27" x14ac:dyDescent="0.25">
      <c r="A32" s="72"/>
      <c r="B32" s="57">
        <v>391</v>
      </c>
      <c r="C32" s="4"/>
      <c r="D32" s="4" t="s">
        <v>135</v>
      </c>
      <c r="E32" s="1" t="s">
        <v>117</v>
      </c>
      <c r="F32" s="1" t="s">
        <v>313</v>
      </c>
      <c r="G32" s="3">
        <f t="shared" si="0"/>
        <v>0</v>
      </c>
      <c r="H32" s="1"/>
      <c r="I32" s="4">
        <f t="shared" si="1"/>
        <v>0</v>
      </c>
      <c r="J32" s="1"/>
      <c r="K32" s="4">
        <f t="shared" si="2"/>
        <v>0</v>
      </c>
      <c r="L32" s="4"/>
      <c r="M32" s="4">
        <f t="shared" si="3"/>
        <v>0</v>
      </c>
      <c r="N32" s="1"/>
      <c r="O32" s="4">
        <f t="shared" si="4"/>
        <v>0</v>
      </c>
      <c r="P32" s="105"/>
      <c r="Q32" s="4">
        <f t="shared" si="5"/>
        <v>0</v>
      </c>
      <c r="R32" s="1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4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 t="shared" si="10"/>
        <v>0</v>
      </c>
    </row>
    <row r="33" spans="1:27" x14ac:dyDescent="0.25">
      <c r="A33" s="72"/>
      <c r="B33" s="57">
        <v>94</v>
      </c>
      <c r="C33" s="4"/>
      <c r="D33" s="4" t="s">
        <v>135</v>
      </c>
      <c r="E33" s="1" t="s">
        <v>234</v>
      </c>
      <c r="F33" s="1" t="s">
        <v>309</v>
      </c>
      <c r="G33" s="3">
        <f t="shared" si="0"/>
        <v>0</v>
      </c>
      <c r="H33" s="4"/>
      <c r="I33" s="4">
        <f t="shared" si="1"/>
        <v>0</v>
      </c>
      <c r="J33" s="1"/>
      <c r="K33" s="4">
        <f t="shared" si="2"/>
        <v>0</v>
      </c>
      <c r="L33" s="60"/>
      <c r="M33" s="4">
        <f t="shared" si="3"/>
        <v>0</v>
      </c>
      <c r="N33" s="9"/>
      <c r="O33" s="4">
        <f t="shared" si="4"/>
        <v>0</v>
      </c>
      <c r="P33" s="105"/>
      <c r="Q33" s="4">
        <f t="shared" si="5"/>
        <v>0</v>
      </c>
      <c r="R33" s="60"/>
      <c r="S33" s="4">
        <f t="shared" si="6"/>
        <v>0</v>
      </c>
      <c r="T33" s="4"/>
      <c r="U33" s="4">
        <f t="shared" si="7"/>
        <v>0</v>
      </c>
      <c r="V33" s="60"/>
      <c r="W33" s="4">
        <f t="shared" si="8"/>
        <v>0</v>
      </c>
      <c r="X33" s="4"/>
      <c r="Y33" s="33">
        <f t="shared" ref="Y33:Y41" si="11">IF($X33=1,23,IF($X33=2,20,IF($X33=3,18,IF($X33=4,16,IF($X33=5,14,IF($X33=6,12,IF($X33=7,11,IF($X33=8,10,0))))))))+IF($X33=9,9,IF($X33=10,8,IF($X33=11,6,IF($X33=12,5,IF($X33=13,4,IF($X33=14,3,IF($X33=15,2,0)))))))+IF($XW24=16,1,IF($X33=17,0,0))</f>
        <v>0</v>
      </c>
      <c r="Z33" s="4"/>
      <c r="AA33" s="4">
        <f t="shared" si="10"/>
        <v>0</v>
      </c>
    </row>
    <row r="34" spans="1:27" x14ac:dyDescent="0.25">
      <c r="A34" s="72"/>
      <c r="B34" s="57">
        <v>80</v>
      </c>
      <c r="C34" s="4"/>
      <c r="D34" s="4" t="s">
        <v>135</v>
      </c>
      <c r="E34" s="1" t="s">
        <v>49</v>
      </c>
      <c r="F34" s="1" t="s">
        <v>280</v>
      </c>
      <c r="G34" s="3">
        <f t="shared" si="0"/>
        <v>0</v>
      </c>
      <c r="H34" s="4"/>
      <c r="I34" s="4">
        <f t="shared" si="1"/>
        <v>0</v>
      </c>
      <c r="J34" s="1"/>
      <c r="K34" s="4">
        <f t="shared" si="2"/>
        <v>0</v>
      </c>
      <c r="L34" s="60"/>
      <c r="M34" s="4">
        <f t="shared" si="3"/>
        <v>0</v>
      </c>
      <c r="N34" s="9"/>
      <c r="O34" s="4">
        <f t="shared" si="4"/>
        <v>0</v>
      </c>
      <c r="P34" s="105"/>
      <c r="Q34" s="4">
        <f t="shared" si="5"/>
        <v>0</v>
      </c>
      <c r="R34" s="60"/>
      <c r="S34" s="4">
        <f t="shared" si="6"/>
        <v>0</v>
      </c>
      <c r="T34" s="4"/>
      <c r="U34" s="4">
        <f t="shared" si="7"/>
        <v>0</v>
      </c>
      <c r="V34" s="60"/>
      <c r="W34" s="4">
        <f t="shared" si="8"/>
        <v>0</v>
      </c>
      <c r="X34" s="4"/>
      <c r="Y34" s="33">
        <f t="shared" si="11"/>
        <v>0</v>
      </c>
      <c r="Z34" s="4"/>
      <c r="AA34" s="4">
        <f t="shared" si="10"/>
        <v>0</v>
      </c>
    </row>
    <row r="35" spans="1:27" x14ac:dyDescent="0.25">
      <c r="A35" s="72"/>
      <c r="B35" s="57"/>
      <c r="C35" s="4"/>
      <c r="D35" s="4" t="s">
        <v>135</v>
      </c>
      <c r="E35" s="1"/>
      <c r="F35" s="1"/>
      <c r="G35" s="3">
        <f t="shared" si="0"/>
        <v>0</v>
      </c>
      <c r="H35" s="4"/>
      <c r="I35" s="4">
        <f t="shared" si="1"/>
        <v>0</v>
      </c>
      <c r="J35" s="1"/>
      <c r="K35" s="4">
        <f t="shared" si="2"/>
        <v>0</v>
      </c>
      <c r="L35" s="60"/>
      <c r="M35" s="4">
        <f t="shared" si="3"/>
        <v>0</v>
      </c>
      <c r="N35" s="9"/>
      <c r="O35" s="4">
        <f t="shared" si="4"/>
        <v>0</v>
      </c>
      <c r="P35" s="105"/>
      <c r="Q35" s="4">
        <f t="shared" si="5"/>
        <v>0</v>
      </c>
      <c r="R35" s="60"/>
      <c r="S35" s="4">
        <f t="shared" si="6"/>
        <v>0</v>
      </c>
      <c r="T35" s="4"/>
      <c r="U35" s="4">
        <f t="shared" si="7"/>
        <v>0</v>
      </c>
      <c r="V35" s="60"/>
      <c r="W35" s="4">
        <f t="shared" si="8"/>
        <v>0</v>
      </c>
      <c r="X35" s="4"/>
      <c r="Y35" s="33">
        <f t="shared" si="11"/>
        <v>0</v>
      </c>
      <c r="Z35" s="4"/>
      <c r="AA35" s="4">
        <f t="shared" si="10"/>
        <v>0</v>
      </c>
    </row>
    <row r="36" spans="1:27" x14ac:dyDescent="0.25">
      <c r="A36" s="72"/>
      <c r="B36" s="57"/>
      <c r="C36" s="4"/>
      <c r="D36" s="4" t="s">
        <v>135</v>
      </c>
      <c r="E36" s="49"/>
      <c r="F36" s="49"/>
      <c r="G36" s="3">
        <f t="shared" si="0"/>
        <v>0</v>
      </c>
      <c r="H36" s="4"/>
      <c r="I36" s="4">
        <f t="shared" si="1"/>
        <v>0</v>
      </c>
      <c r="J36" s="1"/>
      <c r="K36" s="4">
        <f t="shared" si="2"/>
        <v>0</v>
      </c>
      <c r="L36" s="60"/>
      <c r="M36" s="4">
        <f t="shared" si="3"/>
        <v>0</v>
      </c>
      <c r="N36" s="9"/>
      <c r="O36" s="4">
        <f t="shared" si="4"/>
        <v>0</v>
      </c>
      <c r="P36" s="105"/>
      <c r="Q36" s="4">
        <f t="shared" si="5"/>
        <v>0</v>
      </c>
      <c r="R36" s="60"/>
      <c r="S36" s="4">
        <f t="shared" si="6"/>
        <v>0</v>
      </c>
      <c r="T36" s="4"/>
      <c r="U36" s="4">
        <f t="shared" si="7"/>
        <v>0</v>
      </c>
      <c r="V36" s="60"/>
      <c r="W36" s="4">
        <f t="shared" si="8"/>
        <v>0</v>
      </c>
      <c r="X36" s="4"/>
      <c r="Y36" s="33">
        <f t="shared" si="11"/>
        <v>0</v>
      </c>
      <c r="Z36" s="4"/>
      <c r="AA36" s="4">
        <f t="shared" si="10"/>
        <v>0</v>
      </c>
    </row>
    <row r="37" spans="1:27" x14ac:dyDescent="0.25">
      <c r="A37" s="72"/>
      <c r="B37" s="57"/>
      <c r="C37" s="4"/>
      <c r="D37" s="4" t="s">
        <v>135</v>
      </c>
      <c r="E37" s="49"/>
      <c r="F37" s="49"/>
      <c r="G37" s="3">
        <f t="shared" si="0"/>
        <v>0</v>
      </c>
      <c r="H37" s="4"/>
      <c r="I37" s="4">
        <f t="shared" si="1"/>
        <v>0</v>
      </c>
      <c r="J37" s="1"/>
      <c r="K37" s="4">
        <f t="shared" si="2"/>
        <v>0</v>
      </c>
      <c r="L37" s="60"/>
      <c r="M37" s="4">
        <f t="shared" si="3"/>
        <v>0</v>
      </c>
      <c r="N37" s="9"/>
      <c r="O37" s="4">
        <f t="shared" si="4"/>
        <v>0</v>
      </c>
      <c r="P37" s="105"/>
      <c r="Q37" s="4">
        <f t="shared" si="5"/>
        <v>0</v>
      </c>
      <c r="R37" s="60"/>
      <c r="S37" s="4">
        <f t="shared" si="6"/>
        <v>0</v>
      </c>
      <c r="T37" s="4"/>
      <c r="U37" s="4">
        <f t="shared" si="7"/>
        <v>0</v>
      </c>
      <c r="V37" s="60"/>
      <c r="W37" s="4">
        <f t="shared" si="8"/>
        <v>0</v>
      </c>
      <c r="X37" s="4"/>
      <c r="Y37" s="33">
        <f t="shared" si="11"/>
        <v>0</v>
      </c>
      <c r="Z37" s="4"/>
      <c r="AA37" s="4">
        <f t="shared" si="10"/>
        <v>0</v>
      </c>
    </row>
    <row r="38" spans="1:27" x14ac:dyDescent="0.25">
      <c r="A38" s="72"/>
      <c r="B38" s="57"/>
      <c r="C38" s="4"/>
      <c r="D38" s="4" t="s">
        <v>135</v>
      </c>
      <c r="E38" s="49"/>
      <c r="F38" s="49"/>
      <c r="G38" s="3">
        <f t="shared" si="0"/>
        <v>0</v>
      </c>
      <c r="H38" s="4"/>
      <c r="I38" s="4">
        <f t="shared" si="1"/>
        <v>0</v>
      </c>
      <c r="J38" s="1"/>
      <c r="K38" s="4">
        <f t="shared" si="2"/>
        <v>0</v>
      </c>
      <c r="L38" s="60"/>
      <c r="M38" s="4">
        <f t="shared" si="3"/>
        <v>0</v>
      </c>
      <c r="N38" s="9"/>
      <c r="O38" s="4">
        <f t="shared" si="4"/>
        <v>0</v>
      </c>
      <c r="P38" s="105"/>
      <c r="Q38" s="4">
        <f t="shared" si="5"/>
        <v>0</v>
      </c>
      <c r="R38" s="60"/>
      <c r="S38" s="4">
        <f t="shared" si="6"/>
        <v>0</v>
      </c>
      <c r="T38" s="4"/>
      <c r="U38" s="4">
        <f t="shared" si="7"/>
        <v>0</v>
      </c>
      <c r="V38" s="60"/>
      <c r="W38" s="4">
        <f t="shared" si="8"/>
        <v>0</v>
      </c>
      <c r="X38" s="4"/>
      <c r="Y38" s="33">
        <f t="shared" si="11"/>
        <v>0</v>
      </c>
      <c r="Z38" s="4"/>
      <c r="AA38" s="4">
        <f t="shared" si="10"/>
        <v>0</v>
      </c>
    </row>
    <row r="39" spans="1:27" x14ac:dyDescent="0.25">
      <c r="A39" s="72"/>
      <c r="B39" s="57"/>
      <c r="C39" s="4"/>
      <c r="D39" s="4" t="s">
        <v>135</v>
      </c>
      <c r="E39" s="49"/>
      <c r="F39" s="49"/>
      <c r="G39" s="3">
        <f t="shared" si="0"/>
        <v>0</v>
      </c>
      <c r="H39" s="4"/>
      <c r="I39" s="4">
        <f t="shared" si="1"/>
        <v>0</v>
      </c>
      <c r="J39" s="1"/>
      <c r="K39" s="4">
        <f t="shared" si="2"/>
        <v>0</v>
      </c>
      <c r="L39" s="60"/>
      <c r="M39" s="4">
        <f t="shared" si="3"/>
        <v>0</v>
      </c>
      <c r="N39" s="9"/>
      <c r="O39" s="4">
        <f t="shared" si="4"/>
        <v>0</v>
      </c>
      <c r="P39" s="105"/>
      <c r="Q39" s="4">
        <f t="shared" si="5"/>
        <v>0</v>
      </c>
      <c r="R39" s="60"/>
      <c r="S39" s="4">
        <f t="shared" si="6"/>
        <v>0</v>
      </c>
      <c r="T39" s="4"/>
      <c r="U39" s="4">
        <f t="shared" si="7"/>
        <v>0</v>
      </c>
      <c r="V39" s="60"/>
      <c r="W39" s="4">
        <f t="shared" si="8"/>
        <v>0</v>
      </c>
      <c r="X39" s="4"/>
      <c r="Y39" s="33">
        <f t="shared" si="11"/>
        <v>0</v>
      </c>
      <c r="Z39" s="4"/>
      <c r="AA39" s="4">
        <f t="shared" si="10"/>
        <v>0</v>
      </c>
    </row>
    <row r="40" spans="1:27" x14ac:dyDescent="0.25">
      <c r="A40" s="72"/>
      <c r="B40" s="57"/>
      <c r="C40" s="4"/>
      <c r="D40" s="4" t="s">
        <v>135</v>
      </c>
      <c r="E40" s="49"/>
      <c r="F40" s="49"/>
      <c r="G40" s="3">
        <f t="shared" si="0"/>
        <v>0</v>
      </c>
      <c r="H40" s="4"/>
      <c r="I40" s="4">
        <f t="shared" si="1"/>
        <v>0</v>
      </c>
      <c r="J40" s="4"/>
      <c r="K40" s="4">
        <f t="shared" si="2"/>
        <v>0</v>
      </c>
      <c r="L40" s="60"/>
      <c r="M40" s="4">
        <f t="shared" si="3"/>
        <v>0</v>
      </c>
      <c r="N40" s="9"/>
      <c r="O40" s="4">
        <f t="shared" si="4"/>
        <v>0</v>
      </c>
      <c r="P40" s="105"/>
      <c r="Q40" s="4">
        <f t="shared" si="5"/>
        <v>0</v>
      </c>
      <c r="R40" s="60"/>
      <c r="S40" s="4">
        <f t="shared" si="6"/>
        <v>0</v>
      </c>
      <c r="T40" s="4"/>
      <c r="U40" s="4">
        <f t="shared" si="7"/>
        <v>0</v>
      </c>
      <c r="V40" s="60"/>
      <c r="W40" s="4">
        <f t="shared" si="8"/>
        <v>0</v>
      </c>
      <c r="X40" s="4"/>
      <c r="Y40" s="33">
        <f t="shared" si="11"/>
        <v>0</v>
      </c>
      <c r="Z40" s="4"/>
      <c r="AA40" s="4">
        <f t="shared" si="10"/>
        <v>0</v>
      </c>
    </row>
    <row r="41" spans="1:27" x14ac:dyDescent="0.25">
      <c r="A41" s="72"/>
      <c r="B41" s="57"/>
      <c r="C41" s="4"/>
      <c r="D41" s="4" t="s">
        <v>135</v>
      </c>
      <c r="E41" s="49"/>
      <c r="F41" s="49"/>
      <c r="G41" s="3">
        <f t="shared" si="0"/>
        <v>0</v>
      </c>
      <c r="H41" s="4"/>
      <c r="I41" s="4">
        <f t="shared" si="1"/>
        <v>0</v>
      </c>
      <c r="J41" s="4"/>
      <c r="K41" s="4">
        <f t="shared" si="2"/>
        <v>0</v>
      </c>
      <c r="L41" s="60"/>
      <c r="M41" s="4">
        <f t="shared" si="3"/>
        <v>0</v>
      </c>
      <c r="N41" s="9"/>
      <c r="O41" s="4">
        <f t="shared" si="4"/>
        <v>0</v>
      </c>
      <c r="P41" s="105"/>
      <c r="Q41" s="4">
        <f t="shared" si="5"/>
        <v>0</v>
      </c>
      <c r="R41" s="60"/>
      <c r="S41" s="4">
        <f t="shared" si="6"/>
        <v>0</v>
      </c>
      <c r="T41" s="4"/>
      <c r="U41" s="4">
        <f t="shared" si="7"/>
        <v>0</v>
      </c>
      <c r="V41" s="60"/>
      <c r="W41" s="4">
        <f t="shared" si="8"/>
        <v>0</v>
      </c>
      <c r="X41" s="4"/>
      <c r="Y41" s="33">
        <f t="shared" si="11"/>
        <v>0</v>
      </c>
      <c r="Z41" s="4"/>
      <c r="AA41" s="4">
        <f t="shared" si="10"/>
        <v>0</v>
      </c>
    </row>
    <row r="43" spans="1:27" x14ac:dyDescent="0.25">
      <c r="A43" s="113" t="s">
        <v>76</v>
      </c>
      <c r="B43" s="113"/>
      <c r="C43" s="113"/>
      <c r="D43" s="113"/>
      <c r="E43" s="113"/>
      <c r="F43" s="113"/>
      <c r="G43" s="113"/>
    </row>
    <row r="44" spans="1:27" x14ac:dyDescent="0.25">
      <c r="A44" s="114" t="s">
        <v>73</v>
      </c>
      <c r="B44" s="114"/>
      <c r="C44" s="114"/>
      <c r="D44" s="114"/>
      <c r="E44" s="114"/>
      <c r="F44" s="114"/>
      <c r="G44" s="114"/>
    </row>
    <row r="45" spans="1:27" x14ac:dyDescent="0.25">
      <c r="A45" s="110" t="s">
        <v>108</v>
      </c>
      <c r="B45" s="110"/>
      <c r="C45" s="110"/>
      <c r="D45" s="110"/>
      <c r="E45" s="110"/>
      <c r="F45" s="110"/>
      <c r="G45" s="110"/>
    </row>
  </sheetData>
  <sortState xmlns:xlrd2="http://schemas.microsoft.com/office/spreadsheetml/2017/richdata2" ref="A10:AA41">
    <sortCondition descending="1" ref="G10:G41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43:G43"/>
    <mergeCell ref="A44:G44"/>
    <mergeCell ref="A45:G45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38"/>
  <sheetViews>
    <sheetView topLeftCell="A8" zoomScale="70" zoomScaleNormal="70" workbookViewId="0">
      <selection activeCell="AD31" sqref="AD31"/>
    </sheetView>
  </sheetViews>
  <sheetFormatPr defaultRowHeight="15.75" x14ac:dyDescent="0.25"/>
  <cols>
    <col min="1" max="1" width="12.4257812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2"/>
      <c r="U4" s="122"/>
      <c r="V4" s="122"/>
      <c r="W4" s="122"/>
      <c r="X4" s="13"/>
      <c r="Y4" s="13"/>
      <c r="Z4" s="26"/>
      <c r="AA4" s="18"/>
    </row>
    <row r="5" spans="1:28" x14ac:dyDescent="0.25">
      <c r="A5" s="6"/>
      <c r="B5" s="6"/>
      <c r="C5" s="109" t="s">
        <v>287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ht="16.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8" x14ac:dyDescent="0.25">
      <c r="A8" s="38"/>
      <c r="B8" s="39"/>
      <c r="C8" s="39"/>
      <c r="D8" s="39"/>
      <c r="E8" s="39"/>
      <c r="F8" s="39"/>
      <c r="G8" s="40"/>
    </row>
    <row r="9" spans="1:28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233</v>
      </c>
      <c r="C10" s="9"/>
      <c r="D10" s="4" t="s">
        <v>0</v>
      </c>
      <c r="E10" s="1" t="s">
        <v>124</v>
      </c>
      <c r="F10" s="1" t="s">
        <v>119</v>
      </c>
      <c r="G10" s="3">
        <f t="shared" ref="G10:G34" si="0">I10+K10+M10+O10+Q10+S10+U10+W10+Y10+AA10</f>
        <v>132</v>
      </c>
      <c r="H10" s="61">
        <v>1</v>
      </c>
      <c r="I10" s="4">
        <f t="shared" ref="I10:I3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>
        <v>2</v>
      </c>
      <c r="K10" s="4">
        <f t="shared" ref="K10:K34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1</v>
      </c>
      <c r="M10" s="4">
        <f t="shared" ref="M10:M34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4">
        <f t="shared" ref="O10:O3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2"/>
      <c r="Q10" s="4">
        <f t="shared" ref="Q10:Q3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2</v>
      </c>
      <c r="S10" s="4">
        <f t="shared" ref="S10:S34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>
        <v>1</v>
      </c>
      <c r="U10" s="4">
        <f t="shared" ref="U10:U34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60"/>
      <c r="W10" s="4">
        <f t="shared" ref="W10:W3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3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3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72"/>
      <c r="B11" s="57">
        <v>19</v>
      </c>
      <c r="C11" s="9"/>
      <c r="D11" s="4" t="s">
        <v>0</v>
      </c>
      <c r="E11" s="1" t="s">
        <v>23</v>
      </c>
      <c r="F11" s="1" t="s">
        <v>8</v>
      </c>
      <c r="G11" s="3">
        <f t="shared" si="0"/>
        <v>106</v>
      </c>
      <c r="H11" s="61">
        <v>4</v>
      </c>
      <c r="I11" s="4">
        <f t="shared" si="1"/>
        <v>16</v>
      </c>
      <c r="J11" s="61">
        <v>4</v>
      </c>
      <c r="K11" s="4">
        <f t="shared" si="2"/>
        <v>16</v>
      </c>
      <c r="L11" s="60">
        <v>2</v>
      </c>
      <c r="M11" s="4">
        <f t="shared" si="3"/>
        <v>20</v>
      </c>
      <c r="N11" s="9">
        <v>3</v>
      </c>
      <c r="O11" s="4">
        <f t="shared" si="4"/>
        <v>18</v>
      </c>
      <c r="P11" s="102"/>
      <c r="Q11" s="4">
        <f t="shared" si="5"/>
        <v>0</v>
      </c>
      <c r="R11" s="60">
        <v>4</v>
      </c>
      <c r="S11" s="4">
        <f t="shared" si="6"/>
        <v>16</v>
      </c>
      <c r="T11" s="64">
        <v>2</v>
      </c>
      <c r="U11" s="4">
        <f t="shared" si="7"/>
        <v>20</v>
      </c>
      <c r="V11" s="60"/>
      <c r="W11" s="4">
        <f t="shared" si="8"/>
        <v>0</v>
      </c>
      <c r="X11" s="74"/>
      <c r="Y11" s="33">
        <f t="shared" si="9"/>
        <v>0</v>
      </c>
      <c r="Z11" s="4"/>
      <c r="AA11" s="4">
        <f t="shared" si="10"/>
        <v>0</v>
      </c>
    </row>
    <row r="12" spans="1:28" x14ac:dyDescent="0.25">
      <c r="A12" s="72"/>
      <c r="B12" s="57">
        <v>158</v>
      </c>
      <c r="C12" s="4"/>
      <c r="D12" s="4" t="s">
        <v>0</v>
      </c>
      <c r="E12" s="1" t="s">
        <v>78</v>
      </c>
      <c r="F12" s="1" t="s">
        <v>17</v>
      </c>
      <c r="G12" s="3">
        <f t="shared" si="0"/>
        <v>100</v>
      </c>
      <c r="H12" s="4">
        <v>6</v>
      </c>
      <c r="I12" s="4">
        <f t="shared" si="1"/>
        <v>12</v>
      </c>
      <c r="J12" s="4">
        <v>3</v>
      </c>
      <c r="K12" s="4">
        <f t="shared" si="2"/>
        <v>18</v>
      </c>
      <c r="L12" s="9">
        <v>3</v>
      </c>
      <c r="M12" s="4">
        <f t="shared" si="3"/>
        <v>18</v>
      </c>
      <c r="N12" s="9">
        <v>4</v>
      </c>
      <c r="O12" s="4">
        <f t="shared" si="4"/>
        <v>16</v>
      </c>
      <c r="P12" s="102"/>
      <c r="Q12" s="4">
        <f t="shared" si="5"/>
        <v>0</v>
      </c>
      <c r="R12" s="60">
        <v>3</v>
      </c>
      <c r="S12" s="4">
        <f t="shared" si="6"/>
        <v>18</v>
      </c>
      <c r="T12" s="4">
        <v>3</v>
      </c>
      <c r="U12" s="4">
        <f t="shared" si="7"/>
        <v>18</v>
      </c>
      <c r="V12" s="60"/>
      <c r="W12" s="4">
        <f t="shared" si="8"/>
        <v>0</v>
      </c>
      <c r="X12" s="66"/>
      <c r="Y12" s="33">
        <f t="shared" si="9"/>
        <v>0</v>
      </c>
      <c r="Z12" s="65"/>
      <c r="AA12" s="4">
        <f t="shared" si="10"/>
        <v>0</v>
      </c>
    </row>
    <row r="13" spans="1:28" x14ac:dyDescent="0.25">
      <c r="A13" s="72"/>
      <c r="B13" s="57">
        <v>935</v>
      </c>
      <c r="C13" s="9"/>
      <c r="D13" s="4" t="s">
        <v>0</v>
      </c>
      <c r="E13" s="1" t="s">
        <v>295</v>
      </c>
      <c r="F13" s="1" t="s">
        <v>184</v>
      </c>
      <c r="G13" s="3">
        <f t="shared" si="0"/>
        <v>77</v>
      </c>
      <c r="H13" s="61">
        <v>5</v>
      </c>
      <c r="I13" s="4">
        <f t="shared" si="1"/>
        <v>14</v>
      </c>
      <c r="J13" s="61">
        <v>5</v>
      </c>
      <c r="K13" s="4">
        <f t="shared" si="2"/>
        <v>14</v>
      </c>
      <c r="L13" s="60">
        <v>4</v>
      </c>
      <c r="M13" s="4">
        <f t="shared" si="3"/>
        <v>16</v>
      </c>
      <c r="N13" s="9">
        <v>7</v>
      </c>
      <c r="O13" s="4">
        <f t="shared" si="4"/>
        <v>11</v>
      </c>
      <c r="P13" s="102"/>
      <c r="Q13" s="4">
        <f t="shared" si="5"/>
        <v>0</v>
      </c>
      <c r="R13" s="60">
        <v>7</v>
      </c>
      <c r="S13" s="4">
        <f t="shared" si="6"/>
        <v>11</v>
      </c>
      <c r="T13" s="9">
        <v>7</v>
      </c>
      <c r="U13" s="4">
        <f t="shared" si="7"/>
        <v>11</v>
      </c>
      <c r="V13" s="60"/>
      <c r="W13" s="4">
        <f t="shared" si="8"/>
        <v>0</v>
      </c>
      <c r="X13" s="4"/>
      <c r="Y13" s="33">
        <f t="shared" si="9"/>
        <v>0</v>
      </c>
      <c r="Z13" s="4"/>
      <c r="AA13" s="4">
        <f t="shared" si="10"/>
        <v>0</v>
      </c>
    </row>
    <row r="14" spans="1:28" x14ac:dyDescent="0.25">
      <c r="A14" s="72"/>
      <c r="B14" s="57">
        <v>77</v>
      </c>
      <c r="C14" s="4"/>
      <c r="D14" s="9" t="s">
        <v>0</v>
      </c>
      <c r="E14" s="1" t="s">
        <v>18</v>
      </c>
      <c r="F14" s="1" t="s">
        <v>19</v>
      </c>
      <c r="G14" s="3">
        <f t="shared" si="0"/>
        <v>74</v>
      </c>
      <c r="H14" s="4">
        <v>2</v>
      </c>
      <c r="I14" s="4">
        <f t="shared" si="1"/>
        <v>20</v>
      </c>
      <c r="J14" s="61">
        <v>6</v>
      </c>
      <c r="K14" s="4">
        <f t="shared" si="2"/>
        <v>12</v>
      </c>
      <c r="L14" s="4">
        <v>6</v>
      </c>
      <c r="M14" s="4">
        <f t="shared" si="3"/>
        <v>12</v>
      </c>
      <c r="N14" s="9">
        <v>2</v>
      </c>
      <c r="O14" s="4">
        <f t="shared" si="4"/>
        <v>20</v>
      </c>
      <c r="P14" s="102"/>
      <c r="Q14" s="4">
        <f t="shared" si="5"/>
        <v>0</v>
      </c>
      <c r="R14" s="60">
        <v>8</v>
      </c>
      <c r="S14" s="4">
        <f t="shared" si="6"/>
        <v>10</v>
      </c>
      <c r="T14" s="4"/>
      <c r="U14" s="4">
        <f t="shared" si="7"/>
        <v>0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8" x14ac:dyDescent="0.25">
      <c r="A15" s="72"/>
      <c r="B15" s="57">
        <v>57</v>
      </c>
      <c r="C15" s="4"/>
      <c r="D15" s="4" t="s">
        <v>0</v>
      </c>
      <c r="E15" s="1" t="s">
        <v>111</v>
      </c>
      <c r="F15" s="1" t="s">
        <v>176</v>
      </c>
      <c r="G15" s="3">
        <f t="shared" si="0"/>
        <v>55</v>
      </c>
      <c r="H15" s="4"/>
      <c r="I15" s="4">
        <f t="shared" si="1"/>
        <v>0</v>
      </c>
      <c r="J15" s="4">
        <v>8</v>
      </c>
      <c r="K15" s="4">
        <f t="shared" si="2"/>
        <v>10</v>
      </c>
      <c r="L15" s="63">
        <v>5</v>
      </c>
      <c r="M15" s="4">
        <f t="shared" si="3"/>
        <v>14</v>
      </c>
      <c r="N15" s="9">
        <v>5</v>
      </c>
      <c r="O15" s="4">
        <f t="shared" si="4"/>
        <v>14</v>
      </c>
      <c r="P15" s="102"/>
      <c r="Q15" s="4">
        <f t="shared" si="5"/>
        <v>0</v>
      </c>
      <c r="R15" s="60">
        <v>10</v>
      </c>
      <c r="S15" s="4">
        <f t="shared" si="6"/>
        <v>8</v>
      </c>
      <c r="T15" s="4">
        <v>9</v>
      </c>
      <c r="U15" s="4">
        <f t="shared" si="7"/>
        <v>9</v>
      </c>
      <c r="V15" s="60"/>
      <c r="W15" s="4">
        <f t="shared" si="8"/>
        <v>0</v>
      </c>
      <c r="X15" s="66"/>
      <c r="Y15" s="33">
        <f t="shared" si="9"/>
        <v>0</v>
      </c>
      <c r="Z15" s="65"/>
      <c r="AA15" s="4">
        <f t="shared" si="10"/>
        <v>0</v>
      </c>
      <c r="AB15" s="48"/>
    </row>
    <row r="16" spans="1:28" x14ac:dyDescent="0.25">
      <c r="A16" s="72"/>
      <c r="B16" s="57">
        <v>5</v>
      </c>
      <c r="C16" s="4"/>
      <c r="D16" s="4" t="s">
        <v>0</v>
      </c>
      <c r="E16" s="1" t="s">
        <v>22</v>
      </c>
      <c r="F16" s="1" t="s">
        <v>119</v>
      </c>
      <c r="G16" s="3">
        <f t="shared" si="0"/>
        <v>44</v>
      </c>
      <c r="H16" s="4">
        <v>3</v>
      </c>
      <c r="I16" s="4">
        <f t="shared" si="1"/>
        <v>18</v>
      </c>
      <c r="J16" s="4"/>
      <c r="K16" s="4">
        <f t="shared" si="2"/>
        <v>0</v>
      </c>
      <c r="L16" s="60"/>
      <c r="M16" s="4">
        <f t="shared" si="3"/>
        <v>0</v>
      </c>
      <c r="N16" s="9">
        <v>6</v>
      </c>
      <c r="O16" s="4">
        <f t="shared" si="4"/>
        <v>12</v>
      </c>
      <c r="P16" s="102"/>
      <c r="Q16" s="4">
        <f t="shared" si="5"/>
        <v>0</v>
      </c>
      <c r="R16" s="63">
        <v>5</v>
      </c>
      <c r="S16" s="4">
        <f t="shared" si="6"/>
        <v>14</v>
      </c>
      <c r="T16" s="4"/>
      <c r="U16" s="4">
        <f t="shared" si="7"/>
        <v>0</v>
      </c>
      <c r="V16" s="60"/>
      <c r="W16" s="4">
        <f t="shared" si="8"/>
        <v>0</v>
      </c>
      <c r="X16" s="66"/>
      <c r="Y16" s="33">
        <f t="shared" si="9"/>
        <v>0</v>
      </c>
      <c r="Z16" s="65"/>
      <c r="AA16" s="4">
        <f t="shared" si="10"/>
        <v>0</v>
      </c>
    </row>
    <row r="17" spans="1:27" x14ac:dyDescent="0.25">
      <c r="A17" s="72"/>
      <c r="B17" s="57">
        <v>391</v>
      </c>
      <c r="C17" s="4"/>
      <c r="D17" s="4" t="s">
        <v>0</v>
      </c>
      <c r="E17" s="1" t="s">
        <v>117</v>
      </c>
      <c r="F17" s="1" t="s">
        <v>118</v>
      </c>
      <c r="G17" s="3">
        <f t="shared" si="0"/>
        <v>35</v>
      </c>
      <c r="H17" s="4"/>
      <c r="I17" s="4">
        <f t="shared" si="1"/>
        <v>0</v>
      </c>
      <c r="J17" s="4">
        <v>1</v>
      </c>
      <c r="K17" s="4">
        <f t="shared" si="2"/>
        <v>23</v>
      </c>
      <c r="L17" s="9"/>
      <c r="M17" s="4">
        <f t="shared" si="3"/>
        <v>0</v>
      </c>
      <c r="N17" s="9"/>
      <c r="O17" s="4">
        <f t="shared" si="4"/>
        <v>0</v>
      </c>
      <c r="P17" s="102"/>
      <c r="Q17" s="4">
        <f t="shared" si="5"/>
        <v>0</v>
      </c>
      <c r="R17" s="9"/>
      <c r="S17" s="4">
        <f t="shared" si="6"/>
        <v>0</v>
      </c>
      <c r="T17" s="64">
        <v>6</v>
      </c>
      <c r="U17" s="4">
        <f t="shared" si="7"/>
        <v>12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>
        <v>7</v>
      </c>
      <c r="C18" s="9"/>
      <c r="D18" s="4" t="s">
        <v>0</v>
      </c>
      <c r="E18" s="1" t="s">
        <v>83</v>
      </c>
      <c r="F18" s="1" t="s">
        <v>276</v>
      </c>
      <c r="G18" s="3">
        <f t="shared" si="0"/>
        <v>26</v>
      </c>
      <c r="H18" s="4"/>
      <c r="I18" s="4">
        <f t="shared" si="1"/>
        <v>0</v>
      </c>
      <c r="J18" s="4"/>
      <c r="K18" s="4">
        <f t="shared" si="2"/>
        <v>0</v>
      </c>
      <c r="L18" s="60"/>
      <c r="M18" s="4">
        <f t="shared" si="3"/>
        <v>0</v>
      </c>
      <c r="N18" s="9"/>
      <c r="O18" s="4">
        <f t="shared" si="4"/>
        <v>0</v>
      </c>
      <c r="P18" s="102"/>
      <c r="Q18" s="4">
        <f t="shared" si="5"/>
        <v>0</v>
      </c>
      <c r="R18" s="62">
        <v>6</v>
      </c>
      <c r="S18" s="4">
        <f t="shared" si="6"/>
        <v>12</v>
      </c>
      <c r="T18" s="64">
        <v>5</v>
      </c>
      <c r="U18" s="4">
        <f t="shared" si="7"/>
        <v>14</v>
      </c>
      <c r="V18" s="60"/>
      <c r="W18" s="4">
        <f t="shared" si="8"/>
        <v>0</v>
      </c>
      <c r="X18" s="4"/>
      <c r="Y18" s="33">
        <f t="shared" si="9"/>
        <v>0</v>
      </c>
      <c r="Z18" s="65"/>
      <c r="AA18" s="4">
        <f t="shared" si="10"/>
        <v>0</v>
      </c>
    </row>
    <row r="19" spans="1:27" x14ac:dyDescent="0.25">
      <c r="A19" s="72"/>
      <c r="B19" s="3" t="s">
        <v>329</v>
      </c>
      <c r="C19" s="9"/>
      <c r="D19" s="4" t="s">
        <v>0</v>
      </c>
      <c r="E19" s="1" t="s">
        <v>220</v>
      </c>
      <c r="F19" s="1" t="s">
        <v>330</v>
      </c>
      <c r="G19" s="3">
        <f t="shared" si="0"/>
        <v>24</v>
      </c>
      <c r="H19" s="4"/>
      <c r="I19" s="4">
        <f t="shared" si="1"/>
        <v>0</v>
      </c>
      <c r="J19" s="4"/>
      <c r="K19" s="4">
        <f t="shared" si="2"/>
        <v>0</v>
      </c>
      <c r="L19" s="60"/>
      <c r="M19" s="4">
        <f t="shared" si="3"/>
        <v>0</v>
      </c>
      <c r="N19" s="9">
        <v>8</v>
      </c>
      <c r="O19" s="4">
        <f t="shared" si="4"/>
        <v>10</v>
      </c>
      <c r="P19" s="102"/>
      <c r="Q19" s="4">
        <f t="shared" si="5"/>
        <v>0</v>
      </c>
      <c r="R19" s="62">
        <v>11</v>
      </c>
      <c r="S19" s="4">
        <f t="shared" si="6"/>
        <v>6</v>
      </c>
      <c r="T19" s="64">
        <v>10</v>
      </c>
      <c r="U19" s="4">
        <f t="shared" si="7"/>
        <v>8</v>
      </c>
      <c r="V19" s="60"/>
      <c r="W19" s="4">
        <f t="shared" si="8"/>
        <v>0</v>
      </c>
      <c r="X19" s="4"/>
      <c r="Y19" s="33">
        <f t="shared" si="9"/>
        <v>0</v>
      </c>
      <c r="Z19" s="65"/>
      <c r="AA19" s="4">
        <f t="shared" si="10"/>
        <v>0</v>
      </c>
    </row>
    <row r="20" spans="1:27" x14ac:dyDescent="0.25">
      <c r="A20" s="72"/>
      <c r="B20" s="57">
        <v>24</v>
      </c>
      <c r="C20" s="9"/>
      <c r="D20" s="4" t="s">
        <v>0</v>
      </c>
      <c r="E20" s="1" t="s">
        <v>81</v>
      </c>
      <c r="F20" s="1" t="s">
        <v>336</v>
      </c>
      <c r="G20" s="3">
        <f t="shared" si="0"/>
        <v>23</v>
      </c>
      <c r="H20" s="4"/>
      <c r="I20" s="4">
        <f t="shared" si="1"/>
        <v>0</v>
      </c>
      <c r="J20" s="4"/>
      <c r="K20" s="4">
        <f t="shared" si="2"/>
        <v>0</v>
      </c>
      <c r="L20" s="60"/>
      <c r="M20" s="4">
        <f t="shared" si="3"/>
        <v>0</v>
      </c>
      <c r="N20" s="9"/>
      <c r="O20" s="4">
        <f t="shared" si="4"/>
        <v>0</v>
      </c>
      <c r="P20" s="102"/>
      <c r="Q20" s="4">
        <f t="shared" si="5"/>
        <v>0</v>
      </c>
      <c r="R20" s="62">
        <v>1</v>
      </c>
      <c r="S20" s="4">
        <f t="shared" si="6"/>
        <v>23</v>
      </c>
      <c r="T20" s="64"/>
      <c r="U20" s="4">
        <f t="shared" si="7"/>
        <v>0</v>
      </c>
      <c r="V20" s="60"/>
      <c r="W20" s="4">
        <f t="shared" si="8"/>
        <v>0</v>
      </c>
      <c r="X20" s="4"/>
      <c r="Y20" s="33">
        <f t="shared" si="9"/>
        <v>0</v>
      </c>
      <c r="Z20" s="65"/>
      <c r="AA20" s="4">
        <f t="shared" si="10"/>
        <v>0</v>
      </c>
    </row>
    <row r="21" spans="1:27" x14ac:dyDescent="0.25">
      <c r="A21" s="72"/>
      <c r="B21" s="57">
        <v>502</v>
      </c>
      <c r="C21" s="9"/>
      <c r="D21" s="4" t="s">
        <v>0</v>
      </c>
      <c r="E21" s="1" t="s">
        <v>331</v>
      </c>
      <c r="F21" s="1" t="s">
        <v>332</v>
      </c>
      <c r="G21" s="3">
        <f t="shared" si="0"/>
        <v>20</v>
      </c>
      <c r="H21" s="4"/>
      <c r="I21" s="4">
        <f t="shared" si="1"/>
        <v>0</v>
      </c>
      <c r="J21" s="4"/>
      <c r="K21" s="4">
        <f t="shared" si="2"/>
        <v>0</v>
      </c>
      <c r="L21" s="60"/>
      <c r="M21" s="4">
        <f t="shared" si="3"/>
        <v>0</v>
      </c>
      <c r="N21" s="9">
        <v>9</v>
      </c>
      <c r="O21" s="4">
        <f t="shared" si="4"/>
        <v>9</v>
      </c>
      <c r="P21" s="102"/>
      <c r="Q21" s="4">
        <f t="shared" si="5"/>
        <v>0</v>
      </c>
      <c r="R21" s="62">
        <v>12</v>
      </c>
      <c r="S21" s="4">
        <f t="shared" si="6"/>
        <v>5</v>
      </c>
      <c r="T21" s="64">
        <v>11</v>
      </c>
      <c r="U21" s="4">
        <f t="shared" si="7"/>
        <v>6</v>
      </c>
      <c r="V21" s="60"/>
      <c r="W21" s="4">
        <f t="shared" si="8"/>
        <v>0</v>
      </c>
      <c r="X21" s="4"/>
      <c r="Y21" s="33">
        <f t="shared" si="9"/>
        <v>0</v>
      </c>
      <c r="Z21" s="65"/>
      <c r="AA21" s="4">
        <f t="shared" si="10"/>
        <v>0</v>
      </c>
    </row>
    <row r="22" spans="1:27" x14ac:dyDescent="0.25">
      <c r="A22" s="72"/>
      <c r="B22" s="57">
        <v>51</v>
      </c>
      <c r="C22" s="9"/>
      <c r="D22" s="4" t="s">
        <v>0</v>
      </c>
      <c r="E22" s="1" t="s">
        <v>42</v>
      </c>
      <c r="F22" s="1" t="s">
        <v>82</v>
      </c>
      <c r="G22" s="3">
        <f t="shared" si="0"/>
        <v>19</v>
      </c>
      <c r="H22" s="61"/>
      <c r="I22" s="4">
        <f t="shared" si="1"/>
        <v>0</v>
      </c>
      <c r="J22" s="61"/>
      <c r="K22" s="4">
        <f t="shared" si="2"/>
        <v>0</v>
      </c>
      <c r="L22" s="60"/>
      <c r="M22" s="4">
        <f t="shared" si="3"/>
        <v>0</v>
      </c>
      <c r="N22" s="9"/>
      <c r="O22" s="4">
        <f t="shared" si="4"/>
        <v>0</v>
      </c>
      <c r="P22" s="102"/>
      <c r="Q22" s="4">
        <f t="shared" si="5"/>
        <v>0</v>
      </c>
      <c r="R22" s="60">
        <v>9</v>
      </c>
      <c r="S22" s="4">
        <f t="shared" si="6"/>
        <v>9</v>
      </c>
      <c r="T22" s="4">
        <v>8</v>
      </c>
      <c r="U22" s="4">
        <f t="shared" si="7"/>
        <v>10</v>
      </c>
      <c r="V22" s="60"/>
      <c r="W22" s="4">
        <f t="shared" si="8"/>
        <v>0</v>
      </c>
      <c r="X22" s="66"/>
      <c r="Y22" s="33">
        <f t="shared" si="9"/>
        <v>0</v>
      </c>
      <c r="Z22" s="65"/>
      <c r="AA22" s="4">
        <f t="shared" si="10"/>
        <v>0</v>
      </c>
    </row>
    <row r="23" spans="1:27" x14ac:dyDescent="0.25">
      <c r="A23" s="72"/>
      <c r="B23" s="57">
        <v>41</v>
      </c>
      <c r="C23" s="4"/>
      <c r="D23" s="4" t="s">
        <v>0</v>
      </c>
      <c r="E23" s="1" t="s">
        <v>21</v>
      </c>
      <c r="F23" s="1" t="s">
        <v>142</v>
      </c>
      <c r="G23" s="3">
        <f t="shared" si="0"/>
        <v>16</v>
      </c>
      <c r="H23" s="4"/>
      <c r="I23" s="4">
        <f t="shared" si="1"/>
        <v>0</v>
      </c>
      <c r="J23" s="4"/>
      <c r="K23" s="4">
        <f t="shared" si="2"/>
        <v>0</v>
      </c>
      <c r="L23" s="9"/>
      <c r="M23" s="4">
        <f t="shared" si="3"/>
        <v>0</v>
      </c>
      <c r="N23" s="9"/>
      <c r="O23" s="4">
        <f t="shared" si="4"/>
        <v>0</v>
      </c>
      <c r="P23" s="102"/>
      <c r="Q23" s="4">
        <f t="shared" si="5"/>
        <v>0</v>
      </c>
      <c r="R23" s="60"/>
      <c r="S23" s="4">
        <f t="shared" si="6"/>
        <v>0</v>
      </c>
      <c r="T23" s="4">
        <v>4</v>
      </c>
      <c r="U23" s="4">
        <f t="shared" si="7"/>
        <v>16</v>
      </c>
      <c r="V23" s="60"/>
      <c r="W23" s="4">
        <f t="shared" si="8"/>
        <v>0</v>
      </c>
      <c r="X23" s="66"/>
      <c r="Y23" s="33">
        <f t="shared" si="9"/>
        <v>0</v>
      </c>
      <c r="Z23" s="65"/>
      <c r="AA23" s="4">
        <f t="shared" si="10"/>
        <v>0</v>
      </c>
    </row>
    <row r="24" spans="1:27" x14ac:dyDescent="0.25">
      <c r="A24" s="72"/>
      <c r="B24" s="57">
        <v>90</v>
      </c>
      <c r="C24" s="4"/>
      <c r="D24" s="4" t="s">
        <v>0</v>
      </c>
      <c r="E24" s="1" t="s">
        <v>285</v>
      </c>
      <c r="F24" s="1" t="s">
        <v>286</v>
      </c>
      <c r="G24" s="3">
        <f t="shared" si="0"/>
        <v>11</v>
      </c>
      <c r="H24" s="4"/>
      <c r="I24" s="4">
        <f t="shared" si="1"/>
        <v>0</v>
      </c>
      <c r="J24" s="4">
        <v>7</v>
      </c>
      <c r="K24" s="4">
        <f t="shared" si="2"/>
        <v>11</v>
      </c>
      <c r="L24" s="9"/>
      <c r="M24" s="4">
        <f t="shared" si="3"/>
        <v>0</v>
      </c>
      <c r="N24" s="9"/>
      <c r="O24" s="4">
        <f t="shared" si="4"/>
        <v>0</v>
      </c>
      <c r="P24" s="102"/>
      <c r="Q24" s="4">
        <f t="shared" si="5"/>
        <v>0</v>
      </c>
      <c r="R24" s="9"/>
      <c r="S24" s="4">
        <f t="shared" si="6"/>
        <v>0</v>
      </c>
      <c r="T24" s="4"/>
      <c r="U24" s="4">
        <f t="shared" si="7"/>
        <v>0</v>
      </c>
      <c r="V24" s="9"/>
      <c r="W24" s="4">
        <f t="shared" si="8"/>
        <v>0</v>
      </c>
      <c r="X24" s="4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57">
        <v>917</v>
      </c>
      <c r="C25" s="9"/>
      <c r="D25" s="4" t="s">
        <v>0</v>
      </c>
      <c r="E25" s="1" t="s">
        <v>125</v>
      </c>
      <c r="F25" s="1" t="s">
        <v>194</v>
      </c>
      <c r="G25" s="3">
        <f t="shared" si="0"/>
        <v>0</v>
      </c>
      <c r="H25" s="4"/>
      <c r="I25" s="4">
        <f t="shared" si="1"/>
        <v>0</v>
      </c>
      <c r="J25" s="61"/>
      <c r="K25" s="4">
        <f t="shared" si="2"/>
        <v>0</v>
      </c>
      <c r="L25" s="60"/>
      <c r="M25" s="4">
        <f t="shared" si="3"/>
        <v>0</v>
      </c>
      <c r="N25" s="9"/>
      <c r="O25" s="4">
        <f t="shared" si="4"/>
        <v>0</v>
      </c>
      <c r="P25" s="102"/>
      <c r="Q25" s="4">
        <f t="shared" si="5"/>
        <v>0</v>
      </c>
      <c r="R25" s="9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>
        <v>787</v>
      </c>
      <c r="C26" s="4"/>
      <c r="D26" s="4" t="s">
        <v>0</v>
      </c>
      <c r="E26" s="1" t="s">
        <v>220</v>
      </c>
      <c r="F26" s="1" t="s">
        <v>221</v>
      </c>
      <c r="G26" s="3">
        <f t="shared" si="0"/>
        <v>0</v>
      </c>
      <c r="H26" s="4"/>
      <c r="I26" s="4">
        <f t="shared" si="1"/>
        <v>0</v>
      </c>
      <c r="J26" s="4"/>
      <c r="K26" s="4">
        <f t="shared" si="2"/>
        <v>0</v>
      </c>
      <c r="L26" s="9"/>
      <c r="M26" s="4">
        <f t="shared" si="3"/>
        <v>0</v>
      </c>
      <c r="N26" s="9"/>
      <c r="O26" s="4">
        <f t="shared" si="4"/>
        <v>0</v>
      </c>
      <c r="P26" s="102"/>
      <c r="Q26" s="4">
        <f t="shared" si="5"/>
        <v>0</v>
      </c>
      <c r="R26" s="60"/>
      <c r="S26" s="4">
        <f t="shared" si="6"/>
        <v>0</v>
      </c>
      <c r="T26" s="4"/>
      <c r="U26" s="4">
        <f t="shared" si="7"/>
        <v>0</v>
      </c>
      <c r="V26" s="63"/>
      <c r="W26" s="4">
        <f t="shared" si="8"/>
        <v>0</v>
      </c>
      <c r="X26" s="4"/>
      <c r="Y26" s="33">
        <f t="shared" si="9"/>
        <v>0</v>
      </c>
      <c r="Z26" s="65"/>
      <c r="AA26" s="4">
        <f t="shared" si="10"/>
        <v>0</v>
      </c>
    </row>
    <row r="27" spans="1:27" x14ac:dyDescent="0.25">
      <c r="A27" s="72"/>
      <c r="B27" s="57">
        <v>333</v>
      </c>
      <c r="C27" s="9"/>
      <c r="D27" s="4" t="s">
        <v>0</v>
      </c>
      <c r="E27" s="1" t="s">
        <v>234</v>
      </c>
      <c r="F27" s="1" t="s">
        <v>235</v>
      </c>
      <c r="G27" s="3">
        <f t="shared" si="0"/>
        <v>0</v>
      </c>
      <c r="H27" s="4"/>
      <c r="I27" s="4">
        <f t="shared" si="1"/>
        <v>0</v>
      </c>
      <c r="J27" s="4"/>
      <c r="K27" s="4">
        <f t="shared" si="2"/>
        <v>0</v>
      </c>
      <c r="L27" s="4"/>
      <c r="M27" s="4">
        <f t="shared" si="3"/>
        <v>0</v>
      </c>
      <c r="N27" s="9"/>
      <c r="O27" s="4">
        <f t="shared" si="4"/>
        <v>0</v>
      </c>
      <c r="P27" s="102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66"/>
      <c r="Y27" s="33">
        <f t="shared" si="9"/>
        <v>0</v>
      </c>
      <c r="Z27" s="4"/>
      <c r="AA27" s="4">
        <f t="shared" si="10"/>
        <v>0</v>
      </c>
    </row>
    <row r="28" spans="1:27" x14ac:dyDescent="0.25">
      <c r="A28" s="72"/>
      <c r="B28" s="57">
        <v>290</v>
      </c>
      <c r="C28" s="4"/>
      <c r="D28" s="4" t="s">
        <v>0</v>
      </c>
      <c r="E28" s="1" t="s">
        <v>83</v>
      </c>
      <c r="F28" s="1" t="s">
        <v>9</v>
      </c>
      <c r="G28" s="3">
        <f t="shared" si="0"/>
        <v>0</v>
      </c>
      <c r="H28" s="4"/>
      <c r="I28" s="4">
        <f t="shared" si="1"/>
        <v>0</v>
      </c>
      <c r="J28" s="4"/>
      <c r="K28" s="4">
        <f t="shared" si="2"/>
        <v>0</v>
      </c>
      <c r="L28" s="9"/>
      <c r="M28" s="4">
        <f t="shared" si="3"/>
        <v>0</v>
      </c>
      <c r="N28" s="9"/>
      <c r="O28" s="4">
        <f t="shared" si="4"/>
        <v>0</v>
      </c>
      <c r="P28" s="102"/>
      <c r="Q28" s="4">
        <f t="shared" si="5"/>
        <v>0</v>
      </c>
      <c r="R28" s="9"/>
      <c r="S28" s="4">
        <f t="shared" si="6"/>
        <v>0</v>
      </c>
      <c r="T28" s="64"/>
      <c r="U28" s="4">
        <f t="shared" si="7"/>
        <v>0</v>
      </c>
      <c r="V28" s="60"/>
      <c r="W28" s="4">
        <f t="shared" si="8"/>
        <v>0</v>
      </c>
      <c r="X28" s="4"/>
      <c r="Y28" s="33">
        <f t="shared" si="9"/>
        <v>0</v>
      </c>
      <c r="Z28" s="4"/>
      <c r="AA28" s="4">
        <f t="shared" si="10"/>
        <v>0</v>
      </c>
    </row>
    <row r="29" spans="1:27" x14ac:dyDescent="0.25">
      <c r="A29" s="72"/>
      <c r="B29" s="57">
        <v>13</v>
      </c>
      <c r="C29" s="9"/>
      <c r="D29" s="4" t="s">
        <v>0</v>
      </c>
      <c r="E29" s="1" t="s">
        <v>216</v>
      </c>
      <c r="F29" s="1" t="s">
        <v>219</v>
      </c>
      <c r="G29" s="3">
        <f t="shared" si="0"/>
        <v>0</v>
      </c>
      <c r="H29" s="61"/>
      <c r="I29" s="4">
        <f t="shared" si="1"/>
        <v>0</v>
      </c>
      <c r="J29" s="61"/>
      <c r="K29" s="4">
        <f t="shared" si="2"/>
        <v>0</v>
      </c>
      <c r="L29" s="60"/>
      <c r="M29" s="4">
        <f t="shared" si="3"/>
        <v>0</v>
      </c>
      <c r="N29" s="9"/>
      <c r="O29" s="4">
        <f t="shared" si="4"/>
        <v>0</v>
      </c>
      <c r="P29" s="102"/>
      <c r="Q29" s="4">
        <f t="shared" si="5"/>
        <v>0</v>
      </c>
      <c r="R29" s="60"/>
      <c r="S29" s="4">
        <f t="shared" si="6"/>
        <v>0</v>
      </c>
      <c r="T29" s="64"/>
      <c r="U29" s="4">
        <f t="shared" si="7"/>
        <v>0</v>
      </c>
      <c r="V29" s="60"/>
      <c r="W29" s="4">
        <f t="shared" si="8"/>
        <v>0</v>
      </c>
      <c r="X29" s="4"/>
      <c r="Y29" s="33">
        <f t="shared" si="9"/>
        <v>0</v>
      </c>
      <c r="Z29" s="4"/>
      <c r="AA29" s="4">
        <f t="shared" si="10"/>
        <v>0</v>
      </c>
    </row>
    <row r="30" spans="1:27" x14ac:dyDescent="0.25">
      <c r="A30" s="72"/>
      <c r="B30" s="57">
        <v>40</v>
      </c>
      <c r="C30" s="9"/>
      <c r="D30" s="4" t="s">
        <v>0</v>
      </c>
      <c r="E30" s="1" t="s">
        <v>224</v>
      </c>
      <c r="F30" s="1" t="s">
        <v>199</v>
      </c>
      <c r="G30" s="3">
        <f t="shared" si="0"/>
        <v>0</v>
      </c>
      <c r="H30" s="61"/>
      <c r="I30" s="4">
        <f t="shared" si="1"/>
        <v>0</v>
      </c>
      <c r="J30" s="61"/>
      <c r="K30" s="4">
        <f t="shared" si="2"/>
        <v>0</v>
      </c>
      <c r="L30" s="60"/>
      <c r="M30" s="4">
        <f t="shared" si="3"/>
        <v>0</v>
      </c>
      <c r="N30" s="9"/>
      <c r="O30" s="4">
        <f t="shared" si="4"/>
        <v>0</v>
      </c>
      <c r="P30" s="102"/>
      <c r="Q30" s="4">
        <f t="shared" si="5"/>
        <v>0</v>
      </c>
      <c r="R30" s="60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4"/>
      <c r="Y30" s="33">
        <f t="shared" si="9"/>
        <v>0</v>
      </c>
      <c r="Z30" s="4"/>
      <c r="AA30" s="4">
        <f t="shared" si="10"/>
        <v>0</v>
      </c>
    </row>
    <row r="31" spans="1:27" x14ac:dyDescent="0.25">
      <c r="A31" s="72"/>
      <c r="B31" s="57">
        <v>5</v>
      </c>
      <c r="C31" s="9"/>
      <c r="D31" s="4" t="s">
        <v>0</v>
      </c>
      <c r="E31" s="1" t="s">
        <v>86</v>
      </c>
      <c r="F31" s="1" t="s">
        <v>87</v>
      </c>
      <c r="G31" s="3">
        <f t="shared" si="0"/>
        <v>0</v>
      </c>
      <c r="H31" s="4"/>
      <c r="I31" s="4">
        <f t="shared" si="1"/>
        <v>0</v>
      </c>
      <c r="J31" s="4"/>
      <c r="K31" s="4">
        <f t="shared" si="2"/>
        <v>0</v>
      </c>
      <c r="L31" s="60"/>
      <c r="M31" s="4">
        <f t="shared" si="3"/>
        <v>0</v>
      </c>
      <c r="N31" s="9"/>
      <c r="O31" s="4">
        <f t="shared" si="4"/>
        <v>0</v>
      </c>
      <c r="P31" s="102"/>
      <c r="Q31" s="4">
        <f t="shared" si="5"/>
        <v>0</v>
      </c>
      <c r="R31" s="9"/>
      <c r="S31" s="4">
        <f t="shared" si="6"/>
        <v>0</v>
      </c>
      <c r="T31" s="64"/>
      <c r="U31" s="4">
        <f t="shared" si="7"/>
        <v>0</v>
      </c>
      <c r="V31" s="60"/>
      <c r="W31" s="4">
        <f t="shared" si="8"/>
        <v>0</v>
      </c>
      <c r="X31" s="4"/>
      <c r="Y31" s="33">
        <f t="shared" si="9"/>
        <v>0</v>
      </c>
      <c r="Z31" s="4"/>
      <c r="AA31" s="4">
        <f t="shared" si="10"/>
        <v>0</v>
      </c>
    </row>
    <row r="32" spans="1:27" x14ac:dyDescent="0.25">
      <c r="A32" s="72"/>
      <c r="B32" s="57">
        <v>61</v>
      </c>
      <c r="C32" s="9"/>
      <c r="D32" s="4" t="s">
        <v>0</v>
      </c>
      <c r="E32" s="1" t="s">
        <v>179</v>
      </c>
      <c r="F32" s="1" t="s">
        <v>180</v>
      </c>
      <c r="G32" s="3">
        <f t="shared" si="0"/>
        <v>0</v>
      </c>
      <c r="H32" s="61"/>
      <c r="I32" s="4">
        <f t="shared" si="1"/>
        <v>0</v>
      </c>
      <c r="J32" s="61"/>
      <c r="K32" s="4">
        <f t="shared" si="2"/>
        <v>0</v>
      </c>
      <c r="L32" s="60"/>
      <c r="M32" s="4">
        <f t="shared" si="3"/>
        <v>0</v>
      </c>
      <c r="N32" s="9"/>
      <c r="O32" s="4">
        <f t="shared" si="4"/>
        <v>0</v>
      </c>
      <c r="P32" s="102"/>
      <c r="Q32" s="4">
        <f t="shared" si="5"/>
        <v>0</v>
      </c>
      <c r="R32" s="9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4"/>
      <c r="Y32" s="33">
        <f t="shared" si="9"/>
        <v>0</v>
      </c>
      <c r="Z32" s="4"/>
      <c r="AA32" s="4">
        <f t="shared" si="10"/>
        <v>0</v>
      </c>
    </row>
    <row r="33" spans="1:27" x14ac:dyDescent="0.25">
      <c r="A33" s="72"/>
      <c r="B33" s="3"/>
      <c r="C33" s="9"/>
      <c r="D33" s="4" t="s">
        <v>0</v>
      </c>
      <c r="E33" s="49"/>
      <c r="F33" s="49"/>
      <c r="G33" s="3">
        <f t="shared" si="0"/>
        <v>0</v>
      </c>
      <c r="H33" s="4"/>
      <c r="I33" s="4">
        <f t="shared" si="1"/>
        <v>0</v>
      </c>
      <c r="J33" s="4"/>
      <c r="K33" s="4">
        <f t="shared" si="2"/>
        <v>0</v>
      </c>
      <c r="L33" s="60"/>
      <c r="M33" s="4">
        <f t="shared" si="3"/>
        <v>0</v>
      </c>
      <c r="N33" s="9"/>
      <c r="O33" s="4">
        <f t="shared" si="4"/>
        <v>0</v>
      </c>
      <c r="P33" s="102"/>
      <c r="Q33" s="4">
        <f t="shared" si="5"/>
        <v>0</v>
      </c>
      <c r="R33" s="62"/>
      <c r="S33" s="4">
        <f t="shared" si="6"/>
        <v>0</v>
      </c>
      <c r="T33" s="64"/>
      <c r="U33" s="4">
        <f t="shared" si="7"/>
        <v>0</v>
      </c>
      <c r="V33" s="60"/>
      <c r="W33" s="4">
        <f t="shared" si="8"/>
        <v>0</v>
      </c>
      <c r="X33" s="4"/>
      <c r="Y33" s="33">
        <f t="shared" si="9"/>
        <v>0</v>
      </c>
      <c r="Z33" s="65"/>
      <c r="AA33" s="4">
        <f t="shared" si="10"/>
        <v>0</v>
      </c>
    </row>
    <row r="34" spans="1:27" x14ac:dyDescent="0.25">
      <c r="A34" s="72"/>
      <c r="B34" s="57"/>
      <c r="C34" s="9"/>
      <c r="D34" s="4" t="s">
        <v>0</v>
      </c>
      <c r="E34" s="49"/>
      <c r="F34" s="49"/>
      <c r="G34" s="3">
        <f t="shared" si="0"/>
        <v>0</v>
      </c>
      <c r="H34" s="4"/>
      <c r="I34" s="4">
        <f t="shared" si="1"/>
        <v>0</v>
      </c>
      <c r="J34" s="4"/>
      <c r="K34" s="4">
        <f t="shared" si="2"/>
        <v>0</v>
      </c>
      <c r="L34" s="60"/>
      <c r="M34" s="4">
        <f t="shared" si="3"/>
        <v>0</v>
      </c>
      <c r="N34" s="9"/>
      <c r="O34" s="4">
        <f t="shared" si="4"/>
        <v>0</v>
      </c>
      <c r="P34" s="102"/>
      <c r="Q34" s="4">
        <f t="shared" si="5"/>
        <v>0</v>
      </c>
      <c r="R34" s="62"/>
      <c r="S34" s="4">
        <f t="shared" si="6"/>
        <v>0</v>
      </c>
      <c r="T34" s="64"/>
      <c r="U34" s="4">
        <f t="shared" si="7"/>
        <v>0</v>
      </c>
      <c r="V34" s="60"/>
      <c r="W34" s="4">
        <f t="shared" si="8"/>
        <v>0</v>
      </c>
      <c r="X34" s="4"/>
      <c r="Y34" s="33">
        <f t="shared" si="9"/>
        <v>0</v>
      </c>
      <c r="Z34" s="65"/>
      <c r="AA34" s="4">
        <f t="shared" si="10"/>
        <v>0</v>
      </c>
    </row>
    <row r="36" spans="1:27" x14ac:dyDescent="0.25">
      <c r="A36" s="113" t="s">
        <v>76</v>
      </c>
      <c r="B36" s="113"/>
      <c r="C36" s="113"/>
      <c r="D36" s="113"/>
      <c r="E36" s="113"/>
      <c r="F36" s="113"/>
      <c r="G36" s="113"/>
    </row>
    <row r="37" spans="1:27" x14ac:dyDescent="0.25">
      <c r="A37" s="114" t="s">
        <v>73</v>
      </c>
      <c r="B37" s="114"/>
      <c r="C37" s="114"/>
      <c r="D37" s="114"/>
      <c r="E37" s="114"/>
      <c r="F37" s="114"/>
      <c r="G37" s="114"/>
    </row>
    <row r="38" spans="1:27" x14ac:dyDescent="0.25">
      <c r="A38" s="110" t="s">
        <v>108</v>
      </c>
      <c r="B38" s="110"/>
      <c r="C38" s="110"/>
      <c r="D38" s="110"/>
      <c r="E38" s="110"/>
      <c r="F38" s="110"/>
      <c r="G38" s="110"/>
    </row>
  </sheetData>
  <sortState xmlns:xlrd2="http://schemas.microsoft.com/office/spreadsheetml/2017/richdata2" ref="A10:AA34">
    <sortCondition descending="1" ref="G10:G34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Z7:AA7"/>
    <mergeCell ref="C5:M5"/>
    <mergeCell ref="A36:G36"/>
    <mergeCell ref="A37:G37"/>
    <mergeCell ref="A38:G38"/>
    <mergeCell ref="X7:Y7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4"/>
  <sheetViews>
    <sheetView zoomScale="70" zoomScaleNormal="70" workbookViewId="0">
      <selection activeCell="I29" sqref="I29"/>
    </sheetView>
  </sheetViews>
  <sheetFormatPr defaultRowHeight="15.75" x14ac:dyDescent="0.25"/>
  <cols>
    <col min="1" max="1" width="12.8554687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2"/>
      <c r="U4" s="122"/>
      <c r="V4" s="122"/>
      <c r="W4" s="122"/>
      <c r="X4" s="13"/>
      <c r="Y4" s="13"/>
      <c r="Z4" s="26"/>
      <c r="AA4" s="18"/>
    </row>
    <row r="5" spans="1:28" x14ac:dyDescent="0.25">
      <c r="A5" s="6"/>
      <c r="B5" s="6"/>
      <c r="C5" s="109" t="s">
        <v>291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8" x14ac:dyDescent="0.25">
      <c r="A8" s="72"/>
      <c r="B8" s="3"/>
      <c r="C8" s="3"/>
      <c r="D8" s="3"/>
      <c r="E8" s="3"/>
      <c r="F8" s="3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8" x14ac:dyDescent="0.25">
      <c r="B9" s="13">
        <v>936</v>
      </c>
      <c r="D9" s="2" t="s">
        <v>67</v>
      </c>
      <c r="E9" s="6" t="s">
        <v>288</v>
      </c>
      <c r="F9" s="12" t="s">
        <v>178</v>
      </c>
      <c r="G9" s="26">
        <f t="shared" ref="G9:G27" si="0">I9+K9+M9+O9+Q9+S9+U9+W9+Y9+AA9</f>
        <v>107</v>
      </c>
      <c r="H9" s="4">
        <v>5</v>
      </c>
      <c r="I9" s="4">
        <f t="shared" ref="I9:I27" si="1">IF($H9=1,23,IF($H9=2,20,IF($H9=3,18,IF($H9=4,16,IF($H9=5,14,IF($H9=6,12,IF($H9=7,11,IF($H9=8,10,0))))))))+IF($H9=9,9,IF($H9=10,8,IF($H9=11,6,IF($H9=12,5,IF($H9=13,4,IF($H9=14,3,IF($H9=15,2,0)))))))+IF($H9=16,1,IF($H9=17,0,0))</f>
        <v>14</v>
      </c>
      <c r="J9" s="4">
        <v>3</v>
      </c>
      <c r="K9" s="4">
        <f t="shared" ref="K9:K27" si="2">IF($J9=1,23,IF($J9=2,20,IF($J9=3,18,IF($J9=4,16,IF($J9=5,14,IF($J9=6,12,IF($J9=7,11,IF($J9=8,10,0))))))))+IF($J9=9,9,IF($J9=10,8,IF($J9=11,6,IF($J9=12,5,IF($J9=13,4,IF($J9=14,3,IF($J9=15,2,0)))))))+IF($J9=16,1,IF($J9=17,0,0))</f>
        <v>18</v>
      </c>
      <c r="L9" s="9">
        <v>7</v>
      </c>
      <c r="M9" s="4">
        <f t="shared" ref="M9:M27" si="3">IF($L9=1,23,IF($L9=2,20,IF($L9=3,18,IF($L9=4,16,IF($L9=5,14,IF($L9=6,12,IF($L9=7,11,IF($L9=8,10,0))))))))+IF($L9=9,9,IF($L9=10,8,IF($L9=11,6,IF($L9=12,5,IF($L9=13,4,IF($L9=14,3,IF($L9=15,2,0)))))))+IF($L9=16,1,IF($L9=17,0,0))</f>
        <v>11</v>
      </c>
      <c r="N9" s="9">
        <v>1</v>
      </c>
      <c r="O9" s="4">
        <f t="shared" ref="O9:O27" si="4">IF($N9=1,23,IF($N9=2,20,IF($N9=3,18,IF($N9=4,16,IF($N9=5,14,IF($N9=6,12,IF($N9=7,11,IF($N9=8,10,0))))))))+IF($N9=9,9,IF($N9=10,8,IF($N9=11,6,IF($N9=12,5,IF($N9=13,4,IF($N9=14,3,IF($N9=15,2,0)))))))+IF($N9=16,1,IF($N9=17,0,0))</f>
        <v>23</v>
      </c>
      <c r="P9" s="102"/>
      <c r="Q9" s="4">
        <f t="shared" ref="Q9:Q27" si="5">IF($P9=1,23,IF($P9=2,20,IF($P9=3,18,IF($P9=4,16,IF($P9=5,14,IF($P9=6,12,IF($P9=7,11,IF($P9=8,10,0))))))))+IF($P9=9,9,IF($P9=10,8,IF($P9=11,6,IF($P9=12,5,IF($P9=13,4,IF($P9=14,3,IF($P9=15,2,0)))))))+IF($P9=16,1,IF($P9=17,0,0))</f>
        <v>0</v>
      </c>
      <c r="R9" s="9">
        <v>3</v>
      </c>
      <c r="S9" s="4">
        <f t="shared" ref="S9:S27" si="6">IF($R9=1,23,IF($R9=2,20,IF($R9=3,18,IF($R9=4,16,IF($R9=5,14,IF($R9=6,12,IF($R9=7,11,IF($R9=8,10,0))))))))+IF($R9=9,9,IF($R9=10,8,IF($R9=11,6,IF($R9=12,5,IF($R9=13,4,IF($R9=14,3,IF($R9=15,2,0)))))))+IF($R9=16,1,IF($R9=17,0,0))</f>
        <v>18</v>
      </c>
      <c r="T9" s="9">
        <v>1</v>
      </c>
      <c r="U9" s="4">
        <f t="shared" ref="U9:U27" si="7">IF($T9=1,23,IF($T9=2,20,IF($T9=3,18,IF($T9=4,16,IF($T9=5,14,IF($T9=6,12,IF($T9=7,11,IF($T9=8,10,0))))))))+IF($T9=9,9,IF($T9=10,8,IF($T9=11,6,IF($T9=12,5,IF($T9=13,4,IF($T9=14,3,IF($T9=15,2,0)))))))+IF($T9=16,1,IF($T9=17,0,0))</f>
        <v>23</v>
      </c>
      <c r="V9" s="60"/>
      <c r="W9" s="4">
        <f t="shared" ref="W9:W27" si="8">IF($V9=1,23,IF($V9=2,20,IF($V9=3,18,IF($V9=4,16,IF($V9=5,14,IF($V9=6,12,IF($V9=7,11,IF($V9=8,10,0))))))))+IF($V9=9,9,IF($V9=10,8,IF($V9=11,6,IF($V9=12,5,IF($V9=13,4,IF($V9=14,3,IF($V9=15,2,0)))))))+IF($V9=16,1,IF($V9=17,0,0))</f>
        <v>0</v>
      </c>
      <c r="X9" s="66"/>
      <c r="Y9" s="33">
        <f t="shared" ref="Y9:Y27" si="9">IF($X9=1,23,IF($X9=2,20,IF($X9=3,18,IF($X9=4,16,IF($X9=5,14,IF($X9=6,12,IF($X9=7,11,IF($X9=8,10,0))))))))+IF($X9=9,9,IF($X9=10,8,IF($X9=11,6,IF($X9=12,5,IF($X9=13,4,IF($X9=14,3,IF($X9=15,2,0)))))))+IF($XW9=16,1,IF($X9=17,0,0))</f>
        <v>0</v>
      </c>
      <c r="Z9" s="4"/>
      <c r="AA9" s="4">
        <f t="shared" ref="AA9:AA27" si="10"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8" x14ac:dyDescent="0.25">
      <c r="B10" s="57">
        <v>111</v>
      </c>
      <c r="C10" s="9"/>
      <c r="D10" s="4" t="s">
        <v>67</v>
      </c>
      <c r="E10" s="1" t="s">
        <v>236</v>
      </c>
      <c r="F10" s="7" t="s">
        <v>41</v>
      </c>
      <c r="G10" s="3">
        <f t="shared" si="0"/>
        <v>105</v>
      </c>
      <c r="H10" s="4">
        <v>1</v>
      </c>
      <c r="I10" s="4">
        <f t="shared" si="1"/>
        <v>23</v>
      </c>
      <c r="J10" s="4">
        <v>2</v>
      </c>
      <c r="K10" s="4">
        <f t="shared" si="2"/>
        <v>20</v>
      </c>
      <c r="L10" s="60">
        <v>4</v>
      </c>
      <c r="M10" s="4">
        <f t="shared" si="3"/>
        <v>16</v>
      </c>
      <c r="N10" s="9">
        <v>4</v>
      </c>
      <c r="O10" s="4">
        <f t="shared" si="4"/>
        <v>16</v>
      </c>
      <c r="P10" s="102"/>
      <c r="Q10" s="4">
        <f t="shared" si="5"/>
        <v>0</v>
      </c>
      <c r="R10" s="60">
        <v>6</v>
      </c>
      <c r="S10" s="4">
        <f t="shared" si="6"/>
        <v>12</v>
      </c>
      <c r="T10" s="9">
        <v>3</v>
      </c>
      <c r="U10" s="4">
        <f t="shared" si="7"/>
        <v>18</v>
      </c>
      <c r="V10" s="60"/>
      <c r="W10" s="4">
        <f t="shared" si="8"/>
        <v>0</v>
      </c>
      <c r="X10" s="66"/>
      <c r="Y10" s="33">
        <f t="shared" si="9"/>
        <v>0</v>
      </c>
      <c r="Z10" s="65"/>
      <c r="AA10" s="4">
        <f t="shared" si="10"/>
        <v>0</v>
      </c>
    </row>
    <row r="11" spans="1:28" x14ac:dyDescent="0.25">
      <c r="A11" s="72"/>
      <c r="B11" s="57">
        <v>42</v>
      </c>
      <c r="C11" s="9"/>
      <c r="D11" s="4" t="s">
        <v>67</v>
      </c>
      <c r="E11" s="1" t="s">
        <v>225</v>
      </c>
      <c r="F11" s="7" t="s">
        <v>226</v>
      </c>
      <c r="G11" s="3">
        <f t="shared" si="0"/>
        <v>94</v>
      </c>
      <c r="H11" s="4">
        <v>8</v>
      </c>
      <c r="I11" s="4">
        <f t="shared" si="1"/>
        <v>10</v>
      </c>
      <c r="J11" s="61">
        <v>5</v>
      </c>
      <c r="K11" s="4">
        <f t="shared" si="2"/>
        <v>14</v>
      </c>
      <c r="L11" s="60">
        <v>6</v>
      </c>
      <c r="M11" s="4">
        <f t="shared" si="3"/>
        <v>12</v>
      </c>
      <c r="N11" s="9">
        <v>3</v>
      </c>
      <c r="O11" s="4">
        <f t="shared" si="4"/>
        <v>18</v>
      </c>
      <c r="P11" s="102"/>
      <c r="Q11" s="4">
        <f t="shared" si="5"/>
        <v>0</v>
      </c>
      <c r="R11" s="60">
        <v>2</v>
      </c>
      <c r="S11" s="4">
        <f t="shared" si="6"/>
        <v>20</v>
      </c>
      <c r="T11" s="9">
        <v>2</v>
      </c>
      <c r="U11" s="4">
        <f t="shared" si="7"/>
        <v>20</v>
      </c>
      <c r="V11" s="60"/>
      <c r="W11" s="4">
        <f t="shared" si="8"/>
        <v>0</v>
      </c>
      <c r="X11" s="66"/>
      <c r="Y11" s="33">
        <f t="shared" si="9"/>
        <v>0</v>
      </c>
      <c r="Z11" s="65"/>
      <c r="AA11" s="4">
        <f t="shared" si="10"/>
        <v>0</v>
      </c>
    </row>
    <row r="12" spans="1:28" x14ac:dyDescent="0.25">
      <c r="A12" s="72"/>
      <c r="B12" s="57">
        <v>14</v>
      </c>
      <c r="C12" s="4"/>
      <c r="D12" s="4" t="s">
        <v>67</v>
      </c>
      <c r="E12" s="1" t="s">
        <v>89</v>
      </c>
      <c r="F12" s="7" t="s">
        <v>90</v>
      </c>
      <c r="G12" s="3">
        <f t="shared" si="0"/>
        <v>73</v>
      </c>
      <c r="H12" s="4">
        <v>3</v>
      </c>
      <c r="I12" s="4">
        <f t="shared" si="1"/>
        <v>18</v>
      </c>
      <c r="J12" s="4">
        <v>4</v>
      </c>
      <c r="K12" s="4">
        <f t="shared" si="2"/>
        <v>16</v>
      </c>
      <c r="L12" s="9">
        <v>5</v>
      </c>
      <c r="M12" s="4">
        <f t="shared" si="3"/>
        <v>14</v>
      </c>
      <c r="N12" s="9">
        <v>5</v>
      </c>
      <c r="O12" s="4">
        <f t="shared" si="4"/>
        <v>14</v>
      </c>
      <c r="P12" s="102"/>
      <c r="Q12" s="4">
        <f t="shared" si="5"/>
        <v>0</v>
      </c>
      <c r="R12" s="60">
        <v>7</v>
      </c>
      <c r="S12" s="4">
        <f t="shared" si="6"/>
        <v>11</v>
      </c>
      <c r="T12" s="9"/>
      <c r="U12" s="4">
        <f t="shared" si="7"/>
        <v>0</v>
      </c>
      <c r="V12" s="9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</row>
    <row r="13" spans="1:28" x14ac:dyDescent="0.25">
      <c r="A13" s="72"/>
      <c r="B13" s="57">
        <v>16</v>
      </c>
      <c r="C13" s="4"/>
      <c r="D13" s="4" t="s">
        <v>67</v>
      </c>
      <c r="E13" s="1" t="s">
        <v>197</v>
      </c>
      <c r="F13" s="7" t="s">
        <v>198</v>
      </c>
      <c r="G13" s="3">
        <f t="shared" si="0"/>
        <v>61</v>
      </c>
      <c r="H13" s="4">
        <v>6</v>
      </c>
      <c r="I13" s="4">
        <f t="shared" si="1"/>
        <v>12</v>
      </c>
      <c r="J13" s="4">
        <v>7</v>
      </c>
      <c r="K13" s="4">
        <f t="shared" si="2"/>
        <v>11</v>
      </c>
      <c r="L13" s="63">
        <v>8</v>
      </c>
      <c r="M13" s="4">
        <f t="shared" si="3"/>
        <v>10</v>
      </c>
      <c r="N13" s="9"/>
      <c r="O13" s="4">
        <f t="shared" si="4"/>
        <v>0</v>
      </c>
      <c r="P13" s="102"/>
      <c r="Q13" s="4">
        <f t="shared" si="5"/>
        <v>0</v>
      </c>
      <c r="R13" s="9">
        <v>5</v>
      </c>
      <c r="S13" s="4">
        <f t="shared" si="6"/>
        <v>14</v>
      </c>
      <c r="T13" s="9">
        <v>5</v>
      </c>
      <c r="U13" s="4">
        <f t="shared" si="7"/>
        <v>14</v>
      </c>
      <c r="V13" s="63"/>
      <c r="W13" s="4">
        <f t="shared" si="8"/>
        <v>0</v>
      </c>
      <c r="X13" s="66"/>
      <c r="Y13" s="33">
        <f t="shared" si="9"/>
        <v>0</v>
      </c>
      <c r="Z13" s="4"/>
      <c r="AA13" s="4">
        <f t="shared" si="10"/>
        <v>0</v>
      </c>
    </row>
    <row r="14" spans="1:28" x14ac:dyDescent="0.25">
      <c r="A14" s="72"/>
      <c r="B14" s="57">
        <v>27</v>
      </c>
      <c r="C14" s="9"/>
      <c r="D14" s="4" t="s">
        <v>67</v>
      </c>
      <c r="E14" s="1" t="s">
        <v>289</v>
      </c>
      <c r="F14" s="7" t="s">
        <v>290</v>
      </c>
      <c r="G14" s="3">
        <f t="shared" si="0"/>
        <v>56</v>
      </c>
      <c r="H14" s="4">
        <v>4</v>
      </c>
      <c r="I14" s="4">
        <f t="shared" si="1"/>
        <v>16</v>
      </c>
      <c r="J14" s="4">
        <v>6</v>
      </c>
      <c r="K14" s="4">
        <f t="shared" si="2"/>
        <v>12</v>
      </c>
      <c r="L14" s="60"/>
      <c r="M14" s="4">
        <f t="shared" si="3"/>
        <v>0</v>
      </c>
      <c r="N14" s="9">
        <v>6</v>
      </c>
      <c r="O14" s="4">
        <f t="shared" si="4"/>
        <v>12</v>
      </c>
      <c r="P14" s="102"/>
      <c r="Q14" s="4">
        <f t="shared" si="5"/>
        <v>0</v>
      </c>
      <c r="R14" s="60">
        <v>4</v>
      </c>
      <c r="S14" s="4">
        <f t="shared" si="6"/>
        <v>16</v>
      </c>
      <c r="T14" s="9"/>
      <c r="U14" s="4">
        <f t="shared" si="7"/>
        <v>0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8" x14ac:dyDescent="0.25">
      <c r="A15" s="72"/>
      <c r="B15" s="57">
        <v>66</v>
      </c>
      <c r="C15" s="4"/>
      <c r="D15" s="4" t="s">
        <v>67</v>
      </c>
      <c r="E15" s="1" t="s">
        <v>292</v>
      </c>
      <c r="F15" s="7" t="s">
        <v>293</v>
      </c>
      <c r="G15" s="3">
        <f t="shared" si="0"/>
        <v>43</v>
      </c>
      <c r="H15" s="4"/>
      <c r="I15" s="4">
        <f t="shared" si="1"/>
        <v>0</v>
      </c>
      <c r="J15" s="4">
        <v>1</v>
      </c>
      <c r="K15" s="4">
        <f t="shared" si="2"/>
        <v>23</v>
      </c>
      <c r="L15" s="60">
        <v>2</v>
      </c>
      <c r="M15" s="4">
        <f t="shared" si="3"/>
        <v>20</v>
      </c>
      <c r="N15" s="9"/>
      <c r="O15" s="4">
        <f t="shared" si="4"/>
        <v>0</v>
      </c>
      <c r="P15" s="102"/>
      <c r="Q15" s="4">
        <f t="shared" si="5"/>
        <v>0</v>
      </c>
      <c r="R15" s="60"/>
      <c r="S15" s="4">
        <f t="shared" si="6"/>
        <v>0</v>
      </c>
      <c r="T15" s="9"/>
      <c r="U15" s="4">
        <f t="shared" si="7"/>
        <v>0</v>
      </c>
      <c r="V15" s="60"/>
      <c r="W15" s="4">
        <f t="shared" si="8"/>
        <v>0</v>
      </c>
      <c r="X15" s="66"/>
      <c r="Y15" s="33">
        <f t="shared" si="9"/>
        <v>0</v>
      </c>
      <c r="Z15" s="65"/>
      <c r="AA15" s="4">
        <f t="shared" si="10"/>
        <v>0</v>
      </c>
      <c r="AB15" s="48"/>
    </row>
    <row r="16" spans="1:28" x14ac:dyDescent="0.25">
      <c r="A16" s="72"/>
      <c r="B16" s="57">
        <v>510</v>
      </c>
      <c r="C16" s="9"/>
      <c r="D16" s="4" t="s">
        <v>67</v>
      </c>
      <c r="E16" s="1" t="s">
        <v>22</v>
      </c>
      <c r="F16" s="7" t="s">
        <v>119</v>
      </c>
      <c r="G16" s="3">
        <f t="shared" si="0"/>
        <v>38</v>
      </c>
      <c r="H16" s="4"/>
      <c r="I16" s="4">
        <f t="shared" si="1"/>
        <v>0</v>
      </c>
      <c r="J16" s="4"/>
      <c r="K16" s="4">
        <f t="shared" si="2"/>
        <v>0</v>
      </c>
      <c r="L16" s="60">
        <v>3</v>
      </c>
      <c r="M16" s="4">
        <f t="shared" si="3"/>
        <v>18</v>
      </c>
      <c r="N16" s="9">
        <v>2</v>
      </c>
      <c r="O16" s="4">
        <f t="shared" si="4"/>
        <v>20</v>
      </c>
      <c r="P16" s="102"/>
      <c r="Q16" s="4">
        <f t="shared" si="5"/>
        <v>0</v>
      </c>
      <c r="R16" s="60"/>
      <c r="S16" s="4">
        <f t="shared" si="6"/>
        <v>0</v>
      </c>
      <c r="T16" s="9"/>
      <c r="U16" s="4">
        <f t="shared" si="7"/>
        <v>0</v>
      </c>
      <c r="V16" s="60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28</v>
      </c>
      <c r="C17" s="72"/>
      <c r="D17" s="4" t="s">
        <v>67</v>
      </c>
      <c r="E17" s="1" t="s">
        <v>195</v>
      </c>
      <c r="F17" s="7" t="s">
        <v>196</v>
      </c>
      <c r="G17" s="3">
        <f t="shared" si="0"/>
        <v>36</v>
      </c>
      <c r="H17" s="4">
        <v>2</v>
      </c>
      <c r="I17" s="4">
        <f t="shared" si="1"/>
        <v>20</v>
      </c>
      <c r="J17" s="4"/>
      <c r="K17" s="4">
        <f t="shared" si="2"/>
        <v>0</v>
      </c>
      <c r="L17" s="4"/>
      <c r="M17" s="4">
        <f t="shared" si="3"/>
        <v>0</v>
      </c>
      <c r="N17" s="9"/>
      <c r="O17" s="4">
        <f t="shared" si="4"/>
        <v>0</v>
      </c>
      <c r="P17" s="102"/>
      <c r="Q17" s="4">
        <f t="shared" si="5"/>
        <v>0</v>
      </c>
      <c r="R17" s="63"/>
      <c r="S17" s="4">
        <f t="shared" si="6"/>
        <v>0</v>
      </c>
      <c r="T17" s="9">
        <v>4</v>
      </c>
      <c r="U17" s="4">
        <f t="shared" si="7"/>
        <v>16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3">
        <v>51</v>
      </c>
      <c r="C18" s="9"/>
      <c r="D18" s="4" t="s">
        <v>67</v>
      </c>
      <c r="E18" s="1" t="s">
        <v>231</v>
      </c>
      <c r="F18" s="7" t="s">
        <v>232</v>
      </c>
      <c r="G18" s="3">
        <f t="shared" si="0"/>
        <v>32</v>
      </c>
      <c r="H18" s="4">
        <v>7</v>
      </c>
      <c r="I18" s="4">
        <f t="shared" si="1"/>
        <v>11</v>
      </c>
      <c r="J18" s="4"/>
      <c r="K18" s="4">
        <f t="shared" si="2"/>
        <v>0</v>
      </c>
      <c r="L18" s="60">
        <v>9</v>
      </c>
      <c r="M18" s="4">
        <f t="shared" si="3"/>
        <v>9</v>
      </c>
      <c r="N18" s="9"/>
      <c r="O18" s="4">
        <f t="shared" si="4"/>
        <v>0</v>
      </c>
      <c r="P18" s="102"/>
      <c r="Q18" s="4">
        <f t="shared" si="5"/>
        <v>0</v>
      </c>
      <c r="R18" s="60"/>
      <c r="S18" s="4">
        <f t="shared" si="6"/>
        <v>0</v>
      </c>
      <c r="T18" s="9">
        <v>6</v>
      </c>
      <c r="U18" s="4">
        <f t="shared" si="7"/>
        <v>12</v>
      </c>
      <c r="V18" s="60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19</v>
      </c>
      <c r="C19" s="9"/>
      <c r="D19" s="4" t="s">
        <v>67</v>
      </c>
      <c r="E19" s="1" t="s">
        <v>23</v>
      </c>
      <c r="F19" s="7" t="s">
        <v>8</v>
      </c>
      <c r="G19" s="3">
        <f t="shared" si="0"/>
        <v>23</v>
      </c>
      <c r="H19" s="4"/>
      <c r="I19" s="4">
        <f t="shared" si="1"/>
        <v>0</v>
      </c>
      <c r="J19" s="4"/>
      <c r="K19" s="4">
        <f t="shared" si="2"/>
        <v>0</v>
      </c>
      <c r="L19" s="60">
        <v>1</v>
      </c>
      <c r="M19" s="4">
        <f t="shared" si="3"/>
        <v>23</v>
      </c>
      <c r="N19" s="9"/>
      <c r="O19" s="4">
        <f t="shared" si="4"/>
        <v>0</v>
      </c>
      <c r="P19" s="102"/>
      <c r="Q19" s="4">
        <f t="shared" si="5"/>
        <v>0</v>
      </c>
      <c r="R19" s="60"/>
      <c r="S19" s="4">
        <f t="shared" si="6"/>
        <v>0</v>
      </c>
      <c r="T19" s="9"/>
      <c r="U19" s="4">
        <f t="shared" si="7"/>
        <v>0</v>
      </c>
      <c r="V19" s="60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57">
        <v>10</v>
      </c>
      <c r="C20" s="9"/>
      <c r="D20" s="4" t="s">
        <v>67</v>
      </c>
      <c r="E20" s="1" t="s">
        <v>154</v>
      </c>
      <c r="F20" s="7" t="s">
        <v>119</v>
      </c>
      <c r="G20" s="3">
        <f t="shared" si="0"/>
        <v>23</v>
      </c>
      <c r="H20" s="4"/>
      <c r="I20" s="4">
        <f t="shared" si="1"/>
        <v>0</v>
      </c>
      <c r="J20" s="4"/>
      <c r="K20" s="4">
        <f t="shared" si="2"/>
        <v>0</v>
      </c>
      <c r="L20" s="60"/>
      <c r="M20" s="4">
        <f t="shared" si="3"/>
        <v>0</v>
      </c>
      <c r="N20" s="9"/>
      <c r="O20" s="4">
        <f t="shared" si="4"/>
        <v>0</v>
      </c>
      <c r="P20" s="102"/>
      <c r="Q20" s="4">
        <f t="shared" si="5"/>
        <v>0</v>
      </c>
      <c r="R20" s="60">
        <v>1</v>
      </c>
      <c r="S20" s="4">
        <f t="shared" si="6"/>
        <v>23</v>
      </c>
      <c r="T20" s="9"/>
      <c r="U20" s="4">
        <f t="shared" si="7"/>
        <v>0</v>
      </c>
      <c r="V20" s="60"/>
      <c r="W20" s="4">
        <f t="shared" si="8"/>
        <v>0</v>
      </c>
      <c r="X20" s="66"/>
      <c r="Y20" s="33">
        <f t="shared" si="9"/>
        <v>0</v>
      </c>
      <c r="Z20" s="4"/>
      <c r="AA20" s="4">
        <f t="shared" si="10"/>
        <v>0</v>
      </c>
    </row>
    <row r="21" spans="1:27" x14ac:dyDescent="0.25">
      <c r="A21" s="72"/>
      <c r="B21" s="57">
        <v>77</v>
      </c>
      <c r="C21" s="9"/>
      <c r="D21" s="4" t="s">
        <v>67</v>
      </c>
      <c r="E21" s="1" t="s">
        <v>18</v>
      </c>
      <c r="F21" s="7" t="s">
        <v>19</v>
      </c>
      <c r="G21" s="3">
        <f t="shared" si="0"/>
        <v>0</v>
      </c>
      <c r="H21" s="4"/>
      <c r="I21" s="4">
        <f t="shared" si="1"/>
        <v>0</v>
      </c>
      <c r="J21" s="4"/>
      <c r="K21" s="4">
        <f t="shared" si="2"/>
        <v>0</v>
      </c>
      <c r="L21" s="60"/>
      <c r="M21" s="4">
        <f t="shared" si="3"/>
        <v>0</v>
      </c>
      <c r="N21" s="9"/>
      <c r="O21" s="4">
        <f t="shared" si="4"/>
        <v>0</v>
      </c>
      <c r="P21" s="102"/>
      <c r="Q21" s="4">
        <f t="shared" si="5"/>
        <v>0</v>
      </c>
      <c r="R21" s="60"/>
      <c r="S21" s="4">
        <f t="shared" si="6"/>
        <v>0</v>
      </c>
      <c r="T21" s="9"/>
      <c r="U21" s="4">
        <f t="shared" si="7"/>
        <v>0</v>
      </c>
      <c r="V21" s="60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9</v>
      </c>
      <c r="C22" s="9"/>
      <c r="D22" s="4" t="s">
        <v>67</v>
      </c>
      <c r="E22" s="1" t="s">
        <v>200</v>
      </c>
      <c r="F22" s="7" t="s">
        <v>80</v>
      </c>
      <c r="G22" s="3">
        <f t="shared" si="0"/>
        <v>0</v>
      </c>
      <c r="H22" s="4"/>
      <c r="I22" s="4">
        <f t="shared" si="1"/>
        <v>0</v>
      </c>
      <c r="J22" s="4"/>
      <c r="K22" s="4">
        <f t="shared" si="2"/>
        <v>0</v>
      </c>
      <c r="L22" s="60"/>
      <c r="M22" s="4">
        <f t="shared" si="3"/>
        <v>0</v>
      </c>
      <c r="N22" s="9"/>
      <c r="O22" s="4">
        <f t="shared" si="4"/>
        <v>0</v>
      </c>
      <c r="P22" s="102"/>
      <c r="Q22" s="4">
        <f t="shared" si="5"/>
        <v>0</v>
      </c>
      <c r="R22" s="60"/>
      <c r="S22" s="4">
        <f t="shared" si="6"/>
        <v>0</v>
      </c>
      <c r="T22" s="9"/>
      <c r="U22" s="4">
        <f t="shared" si="7"/>
        <v>0</v>
      </c>
      <c r="V22" s="60"/>
      <c r="W22" s="4">
        <f t="shared" si="8"/>
        <v>0</v>
      </c>
      <c r="X22" s="66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342</v>
      </c>
      <c r="C23" s="9"/>
      <c r="D23" s="4" t="s">
        <v>67</v>
      </c>
      <c r="E23" s="1" t="s">
        <v>22</v>
      </c>
      <c r="F23" s="7" t="s">
        <v>201</v>
      </c>
      <c r="G23" s="3">
        <f t="shared" si="0"/>
        <v>0</v>
      </c>
      <c r="H23" s="4"/>
      <c r="I23" s="4">
        <f t="shared" si="1"/>
        <v>0</v>
      </c>
      <c r="J23" s="4"/>
      <c r="K23" s="4">
        <f t="shared" si="2"/>
        <v>0</v>
      </c>
      <c r="L23" s="60"/>
      <c r="M23" s="4">
        <f t="shared" si="3"/>
        <v>0</v>
      </c>
      <c r="N23" s="9"/>
      <c r="O23" s="4">
        <f t="shared" si="4"/>
        <v>0</v>
      </c>
      <c r="P23" s="102"/>
      <c r="Q23" s="4">
        <f t="shared" si="5"/>
        <v>0</v>
      </c>
      <c r="R23" s="60"/>
      <c r="S23" s="4">
        <f t="shared" si="6"/>
        <v>0</v>
      </c>
      <c r="T23" s="9"/>
      <c r="U23" s="4">
        <f t="shared" si="7"/>
        <v>0</v>
      </c>
      <c r="V23" s="60"/>
      <c r="W23" s="4">
        <f t="shared" si="8"/>
        <v>0</v>
      </c>
      <c r="X23" s="66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/>
      <c r="C24" s="9"/>
      <c r="D24" s="4" t="s">
        <v>67</v>
      </c>
      <c r="E24" s="1"/>
      <c r="F24" s="7"/>
      <c r="G24" s="3">
        <f t="shared" si="0"/>
        <v>0</v>
      </c>
      <c r="H24" s="4"/>
      <c r="I24" s="4">
        <f t="shared" si="1"/>
        <v>0</v>
      </c>
      <c r="J24" s="4"/>
      <c r="K24" s="4">
        <f t="shared" si="2"/>
        <v>0</v>
      </c>
      <c r="L24" s="60"/>
      <c r="M24" s="4">
        <f t="shared" si="3"/>
        <v>0</v>
      </c>
      <c r="N24" s="9"/>
      <c r="O24" s="4">
        <f t="shared" si="4"/>
        <v>0</v>
      </c>
      <c r="P24" s="102"/>
      <c r="Q24" s="4">
        <f t="shared" si="5"/>
        <v>0</v>
      </c>
      <c r="R24" s="60"/>
      <c r="S24" s="4">
        <f t="shared" si="6"/>
        <v>0</v>
      </c>
      <c r="T24" s="9"/>
      <c r="U24" s="4">
        <f t="shared" si="7"/>
        <v>0</v>
      </c>
      <c r="V24" s="60"/>
      <c r="W24" s="4">
        <f t="shared" si="8"/>
        <v>0</v>
      </c>
      <c r="X24" s="66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57"/>
      <c r="C25" s="9"/>
      <c r="D25" s="4" t="s">
        <v>67</v>
      </c>
      <c r="E25" s="1"/>
      <c r="F25" s="7"/>
      <c r="G25" s="3">
        <f t="shared" si="0"/>
        <v>0</v>
      </c>
      <c r="H25" s="4"/>
      <c r="I25" s="4">
        <f t="shared" si="1"/>
        <v>0</v>
      </c>
      <c r="J25" s="4"/>
      <c r="K25" s="4">
        <f t="shared" si="2"/>
        <v>0</v>
      </c>
      <c r="L25" s="60"/>
      <c r="M25" s="4">
        <f t="shared" si="3"/>
        <v>0</v>
      </c>
      <c r="N25" s="9"/>
      <c r="O25" s="4">
        <f t="shared" si="4"/>
        <v>0</v>
      </c>
      <c r="P25" s="102"/>
      <c r="Q25" s="4">
        <f t="shared" si="5"/>
        <v>0</v>
      </c>
      <c r="R25" s="60"/>
      <c r="S25" s="4">
        <f t="shared" si="6"/>
        <v>0</v>
      </c>
      <c r="T25" s="9"/>
      <c r="U25" s="4">
        <f t="shared" si="7"/>
        <v>0</v>
      </c>
      <c r="V25" s="60"/>
      <c r="W25" s="4">
        <f t="shared" si="8"/>
        <v>0</v>
      </c>
      <c r="X25" s="66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/>
      <c r="C26" s="9"/>
      <c r="D26" s="4" t="s">
        <v>67</v>
      </c>
      <c r="E26" s="1"/>
      <c r="F26" s="7"/>
      <c r="G26" s="3">
        <f t="shared" si="0"/>
        <v>0</v>
      </c>
      <c r="H26" s="4"/>
      <c r="I26" s="4">
        <f t="shared" si="1"/>
        <v>0</v>
      </c>
      <c r="J26" s="4"/>
      <c r="K26" s="4">
        <f t="shared" si="2"/>
        <v>0</v>
      </c>
      <c r="L26" s="60"/>
      <c r="M26" s="4">
        <f t="shared" si="3"/>
        <v>0</v>
      </c>
      <c r="N26" s="9"/>
      <c r="O26" s="4">
        <f t="shared" si="4"/>
        <v>0</v>
      </c>
      <c r="P26" s="102"/>
      <c r="Q26" s="4">
        <f t="shared" si="5"/>
        <v>0</v>
      </c>
      <c r="R26" s="60"/>
      <c r="S26" s="4">
        <f t="shared" si="6"/>
        <v>0</v>
      </c>
      <c r="T26" s="9"/>
      <c r="U26" s="4">
        <f t="shared" si="7"/>
        <v>0</v>
      </c>
      <c r="V26" s="60"/>
      <c r="W26" s="4">
        <f t="shared" si="8"/>
        <v>0</v>
      </c>
      <c r="X26" s="66"/>
      <c r="Y26" s="33">
        <f t="shared" si="9"/>
        <v>0</v>
      </c>
      <c r="Z26" s="4"/>
      <c r="AA26" s="4">
        <f t="shared" si="10"/>
        <v>0</v>
      </c>
    </row>
    <row r="27" spans="1:27" x14ac:dyDescent="0.25">
      <c r="A27" s="72"/>
      <c r="B27" s="57"/>
      <c r="C27" s="9"/>
      <c r="D27" s="4" t="s">
        <v>67</v>
      </c>
      <c r="E27" s="1"/>
      <c r="F27" s="7"/>
      <c r="G27" s="3">
        <f t="shared" si="0"/>
        <v>0</v>
      </c>
      <c r="H27" s="4"/>
      <c r="I27" s="4">
        <f t="shared" si="1"/>
        <v>0</v>
      </c>
      <c r="J27" s="4"/>
      <c r="K27" s="4">
        <f t="shared" si="2"/>
        <v>0</v>
      </c>
      <c r="L27" s="60"/>
      <c r="M27" s="4">
        <f t="shared" si="3"/>
        <v>0</v>
      </c>
      <c r="N27" s="9"/>
      <c r="O27" s="4">
        <f t="shared" si="4"/>
        <v>0</v>
      </c>
      <c r="P27" s="102"/>
      <c r="Q27" s="4">
        <f t="shared" si="5"/>
        <v>0</v>
      </c>
      <c r="R27" s="60"/>
      <c r="S27" s="4">
        <f t="shared" si="6"/>
        <v>0</v>
      </c>
      <c r="T27" s="9"/>
      <c r="U27" s="4">
        <f t="shared" si="7"/>
        <v>0</v>
      </c>
      <c r="V27" s="60"/>
      <c r="W27" s="4">
        <f t="shared" si="8"/>
        <v>0</v>
      </c>
      <c r="X27" s="66"/>
      <c r="Y27" s="33">
        <f t="shared" si="9"/>
        <v>0</v>
      </c>
      <c r="Z27" s="4"/>
      <c r="AA27" s="4">
        <f t="shared" si="10"/>
        <v>0</v>
      </c>
    </row>
    <row r="31" spans="1:27" ht="15" x14ac:dyDescent="0.2">
      <c r="A31" s="6"/>
    </row>
    <row r="32" spans="1:27" x14ac:dyDescent="0.25">
      <c r="A32" s="113" t="s">
        <v>76</v>
      </c>
      <c r="B32" s="113"/>
      <c r="C32" s="113"/>
      <c r="D32" s="113"/>
      <c r="E32" s="113"/>
      <c r="F32" s="113"/>
      <c r="G32" s="113"/>
    </row>
    <row r="33" spans="1:7" x14ac:dyDescent="0.25">
      <c r="A33" s="114" t="s">
        <v>73</v>
      </c>
      <c r="B33" s="114"/>
      <c r="C33" s="114"/>
      <c r="D33" s="114"/>
      <c r="E33" s="114"/>
      <c r="F33" s="114"/>
      <c r="G33" s="114"/>
    </row>
    <row r="34" spans="1:7" x14ac:dyDescent="0.25">
      <c r="A34" s="110" t="s">
        <v>108</v>
      </c>
      <c r="B34" s="110"/>
      <c r="C34" s="110"/>
      <c r="D34" s="110"/>
      <c r="E34" s="110"/>
      <c r="F34" s="110"/>
      <c r="G34" s="110"/>
    </row>
  </sheetData>
  <sortState xmlns:xlrd2="http://schemas.microsoft.com/office/spreadsheetml/2017/richdata2" ref="A9:AA27">
    <sortCondition descending="1" ref="G9:G27"/>
  </sortState>
  <mergeCells count="15">
    <mergeCell ref="A32:G32"/>
    <mergeCell ref="A33:G33"/>
    <mergeCell ref="A34:G34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6"/>
  <sheetViews>
    <sheetView topLeftCell="A4" zoomScale="70" zoomScaleNormal="70" workbookViewId="0">
      <selection activeCell="G10" sqref="G10"/>
    </sheetView>
  </sheetViews>
  <sheetFormatPr defaultRowHeight="15.75" x14ac:dyDescent="0.25"/>
  <cols>
    <col min="1" max="1" width="13.14062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2"/>
      <c r="U4" s="122"/>
      <c r="V4" s="122"/>
      <c r="W4" s="122"/>
      <c r="X4" s="13"/>
      <c r="Y4" s="13"/>
      <c r="Z4" s="26"/>
      <c r="AA4" s="18"/>
    </row>
    <row r="5" spans="1:28" x14ac:dyDescent="0.25">
      <c r="A5" s="6"/>
      <c r="B5" s="6"/>
      <c r="C5" s="109" t="s">
        <v>294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8" x14ac:dyDescent="0.25">
      <c r="A8" s="38"/>
      <c r="B8" s="39"/>
      <c r="C8" s="39"/>
      <c r="D8" s="39"/>
      <c r="E8" s="39"/>
      <c r="F8" s="39"/>
      <c r="G8" s="40"/>
    </row>
    <row r="9" spans="1:28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74</v>
      </c>
      <c r="C10" s="9"/>
      <c r="D10" s="9" t="s">
        <v>68</v>
      </c>
      <c r="E10" s="1" t="s">
        <v>128</v>
      </c>
      <c r="F10" s="1" t="s">
        <v>129</v>
      </c>
      <c r="G10" s="3">
        <f t="shared" ref="G10:G26" si="0">I10+K10+M10+O10+Q10+S10+U10+W10+Y10+AA10</f>
        <v>127</v>
      </c>
      <c r="H10" s="4">
        <v>1</v>
      </c>
      <c r="I10" s="4">
        <f t="shared" ref="I10:I3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4">
        <f t="shared" ref="K10:K30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1</v>
      </c>
      <c r="M10" s="4">
        <f t="shared" ref="M10:M30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4">
        <f t="shared" ref="O10:O30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3"/>
      <c r="Q10" s="4">
        <f t="shared" ref="Q10:Q3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6</v>
      </c>
      <c r="S10" s="4">
        <f t="shared" ref="S10:S30" si="6">IF($R10=1,23,IF($R10=2,20,IF($R10=3,18,IF($R10=4,16,IF($R10=5,14,IF($R10=6,12,IF($R10=7,11,IF($R10=8,10,0))))))))+IF($R10=9,9,IF($R10=10,8,IF($R10=11,6,IF($R10=12,5,IF($R10=13,4,IF($R10=14,3,IF($R10=15,2,0)))))))+IF($R10=16,1,IF($R10=17,0,0))</f>
        <v>12</v>
      </c>
      <c r="T10" s="9">
        <v>1</v>
      </c>
      <c r="U10" s="4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60"/>
      <c r="W10" s="4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72"/>
      <c r="B11" s="57">
        <v>233</v>
      </c>
      <c r="C11" s="9"/>
      <c r="D11" s="4" t="s">
        <v>68</v>
      </c>
      <c r="E11" s="1" t="s">
        <v>124</v>
      </c>
      <c r="F11" s="1" t="s">
        <v>119</v>
      </c>
      <c r="G11" s="3">
        <f t="shared" si="0"/>
        <v>118</v>
      </c>
      <c r="H11" s="61">
        <v>2</v>
      </c>
      <c r="I11" s="4">
        <f t="shared" si="1"/>
        <v>20</v>
      </c>
      <c r="J11" s="61">
        <v>2</v>
      </c>
      <c r="K11" s="4">
        <f t="shared" si="2"/>
        <v>20</v>
      </c>
      <c r="L11" s="60">
        <v>2</v>
      </c>
      <c r="M11" s="4">
        <f t="shared" si="3"/>
        <v>20</v>
      </c>
      <c r="N11" s="9">
        <v>2</v>
      </c>
      <c r="O11" s="4">
        <f t="shared" si="4"/>
        <v>20</v>
      </c>
      <c r="P11" s="103"/>
      <c r="Q11" s="4">
        <f t="shared" si="5"/>
        <v>0</v>
      </c>
      <c r="R11" s="60">
        <v>3</v>
      </c>
      <c r="S11" s="4">
        <f t="shared" si="6"/>
        <v>18</v>
      </c>
      <c r="T11" s="4">
        <v>2</v>
      </c>
      <c r="U11" s="4">
        <f t="shared" si="7"/>
        <v>20</v>
      </c>
      <c r="V11" s="60"/>
      <c r="W11" s="4">
        <f t="shared" si="8"/>
        <v>0</v>
      </c>
      <c r="X11" s="4"/>
      <c r="Y11" s="33">
        <f t="shared" si="9"/>
        <v>0</v>
      </c>
      <c r="Z11" s="4"/>
      <c r="AA11" s="4">
        <f t="shared" si="10"/>
        <v>0</v>
      </c>
    </row>
    <row r="12" spans="1:28" x14ac:dyDescent="0.25">
      <c r="A12" s="72"/>
      <c r="B12" s="3" t="s">
        <v>341</v>
      </c>
      <c r="C12" s="9"/>
      <c r="D12" s="4" t="s">
        <v>68</v>
      </c>
      <c r="E12" s="1" t="s">
        <v>23</v>
      </c>
      <c r="F12" s="1" t="s">
        <v>8</v>
      </c>
      <c r="G12" s="3">
        <f t="shared" si="0"/>
        <v>102</v>
      </c>
      <c r="H12" s="4">
        <v>3</v>
      </c>
      <c r="I12" s="4">
        <f t="shared" si="1"/>
        <v>18</v>
      </c>
      <c r="J12" s="4">
        <v>3</v>
      </c>
      <c r="K12" s="4">
        <f t="shared" si="2"/>
        <v>18</v>
      </c>
      <c r="L12" s="4">
        <v>3</v>
      </c>
      <c r="M12" s="4">
        <f t="shared" si="3"/>
        <v>18</v>
      </c>
      <c r="N12" s="9">
        <v>4</v>
      </c>
      <c r="O12" s="4">
        <f t="shared" si="4"/>
        <v>16</v>
      </c>
      <c r="P12" s="103"/>
      <c r="Q12" s="4">
        <f t="shared" si="5"/>
        <v>0</v>
      </c>
      <c r="R12" s="60">
        <v>4</v>
      </c>
      <c r="S12" s="4">
        <f t="shared" si="6"/>
        <v>16</v>
      </c>
      <c r="T12" s="4">
        <v>4</v>
      </c>
      <c r="U12" s="4">
        <f t="shared" si="7"/>
        <v>16</v>
      </c>
      <c r="V12" s="60"/>
      <c r="W12" s="4">
        <f t="shared" si="8"/>
        <v>0</v>
      </c>
      <c r="X12" s="66"/>
      <c r="Y12" s="33">
        <f t="shared" si="9"/>
        <v>0</v>
      </c>
      <c r="Z12" s="65"/>
      <c r="AA12" s="4">
        <f t="shared" si="10"/>
        <v>0</v>
      </c>
    </row>
    <row r="13" spans="1:28" x14ac:dyDescent="0.25">
      <c r="A13" s="72"/>
      <c r="B13" s="57">
        <v>41</v>
      </c>
      <c r="C13" s="9"/>
      <c r="D13" s="4" t="s">
        <v>68</v>
      </c>
      <c r="E13" s="1" t="s">
        <v>21</v>
      </c>
      <c r="F13" s="1" t="s">
        <v>142</v>
      </c>
      <c r="G13" s="3">
        <f t="shared" si="0"/>
        <v>98</v>
      </c>
      <c r="H13" s="4">
        <v>4</v>
      </c>
      <c r="I13" s="4">
        <f t="shared" si="1"/>
        <v>16</v>
      </c>
      <c r="J13" s="61">
        <v>4</v>
      </c>
      <c r="K13" s="4">
        <f t="shared" si="2"/>
        <v>16</v>
      </c>
      <c r="L13" s="60">
        <v>4</v>
      </c>
      <c r="M13" s="4">
        <f t="shared" si="3"/>
        <v>16</v>
      </c>
      <c r="N13" s="9">
        <v>3</v>
      </c>
      <c r="O13" s="4">
        <f t="shared" si="4"/>
        <v>18</v>
      </c>
      <c r="P13" s="103"/>
      <c r="Q13" s="4">
        <f t="shared" si="5"/>
        <v>0</v>
      </c>
      <c r="R13" s="60">
        <v>5</v>
      </c>
      <c r="S13" s="4">
        <f t="shared" si="6"/>
        <v>14</v>
      </c>
      <c r="T13" s="4">
        <v>3</v>
      </c>
      <c r="U13" s="4">
        <f t="shared" si="7"/>
        <v>18</v>
      </c>
      <c r="V13" s="63"/>
      <c r="W13" s="4">
        <f t="shared" si="8"/>
        <v>0</v>
      </c>
      <c r="X13" s="66"/>
      <c r="Y13" s="33">
        <f t="shared" si="9"/>
        <v>0</v>
      </c>
      <c r="Z13" s="4"/>
      <c r="AA13" s="4">
        <f t="shared" si="10"/>
        <v>0</v>
      </c>
    </row>
    <row r="14" spans="1:28" x14ac:dyDescent="0.25">
      <c r="A14" s="72"/>
      <c r="B14" s="57">
        <v>49</v>
      </c>
      <c r="C14" s="9"/>
      <c r="D14" s="4" t="s">
        <v>68</v>
      </c>
      <c r="E14" s="1" t="s">
        <v>79</v>
      </c>
      <c r="F14" s="1" t="s">
        <v>80</v>
      </c>
      <c r="G14" s="3">
        <f t="shared" si="0"/>
        <v>28</v>
      </c>
      <c r="H14" s="4"/>
      <c r="I14" s="4">
        <f t="shared" si="1"/>
        <v>0</v>
      </c>
      <c r="J14" s="4">
        <v>5</v>
      </c>
      <c r="K14" s="4">
        <f t="shared" si="2"/>
        <v>14</v>
      </c>
      <c r="L14" s="4">
        <v>5</v>
      </c>
      <c r="M14" s="4">
        <f t="shared" si="3"/>
        <v>14</v>
      </c>
      <c r="N14" s="9"/>
      <c r="O14" s="4">
        <f t="shared" si="4"/>
        <v>0</v>
      </c>
      <c r="P14" s="103"/>
      <c r="Q14" s="4">
        <f t="shared" si="5"/>
        <v>0</v>
      </c>
      <c r="R14" s="60"/>
      <c r="S14" s="4">
        <f t="shared" si="6"/>
        <v>0</v>
      </c>
      <c r="T14" s="64"/>
      <c r="U14" s="4">
        <f t="shared" si="7"/>
        <v>0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8" x14ac:dyDescent="0.25">
      <c r="A15" s="72"/>
      <c r="B15" s="57">
        <v>158</v>
      </c>
      <c r="C15" s="4"/>
      <c r="D15" s="4" t="s">
        <v>68</v>
      </c>
      <c r="E15" s="1" t="s">
        <v>78</v>
      </c>
      <c r="F15" s="1" t="s">
        <v>17</v>
      </c>
      <c r="G15" s="3">
        <f t="shared" si="0"/>
        <v>26</v>
      </c>
      <c r="H15" s="4">
        <v>5</v>
      </c>
      <c r="I15" s="4">
        <f t="shared" si="1"/>
        <v>14</v>
      </c>
      <c r="J15" s="4">
        <v>6</v>
      </c>
      <c r="K15" s="4">
        <f t="shared" si="2"/>
        <v>12</v>
      </c>
      <c r="L15" s="63"/>
      <c r="M15" s="4">
        <f t="shared" si="3"/>
        <v>0</v>
      </c>
      <c r="N15" s="9"/>
      <c r="O15" s="4">
        <f t="shared" si="4"/>
        <v>0</v>
      </c>
      <c r="P15" s="103"/>
      <c r="Q15" s="4">
        <f t="shared" si="5"/>
        <v>0</v>
      </c>
      <c r="R15" s="62"/>
      <c r="S15" s="4">
        <f t="shared" si="6"/>
        <v>0</v>
      </c>
      <c r="T15" s="4"/>
      <c r="U15" s="4">
        <f t="shared" si="7"/>
        <v>0</v>
      </c>
      <c r="V15" s="60"/>
      <c r="W15" s="4">
        <f t="shared" si="8"/>
        <v>0</v>
      </c>
      <c r="X15" s="4"/>
      <c r="Y15" s="33">
        <f t="shared" si="9"/>
        <v>0</v>
      </c>
      <c r="Z15" s="4"/>
      <c r="AA15" s="4">
        <f t="shared" si="10"/>
        <v>0</v>
      </c>
      <c r="AB15" s="48"/>
    </row>
    <row r="16" spans="1:28" x14ac:dyDescent="0.25">
      <c r="A16" s="72"/>
      <c r="B16" s="3">
        <v>2</v>
      </c>
      <c r="C16" s="9"/>
      <c r="D16" s="4" t="s">
        <v>68</v>
      </c>
      <c r="E16" s="1" t="s">
        <v>337</v>
      </c>
      <c r="F16" s="1" t="s">
        <v>338</v>
      </c>
      <c r="G16" s="3">
        <f t="shared" si="0"/>
        <v>23</v>
      </c>
      <c r="H16" s="4"/>
      <c r="I16" s="4">
        <f t="shared" si="1"/>
        <v>0</v>
      </c>
      <c r="J16" s="4"/>
      <c r="K16" s="4">
        <f t="shared" si="2"/>
        <v>0</v>
      </c>
      <c r="L16" s="60"/>
      <c r="M16" s="4">
        <f t="shared" si="3"/>
        <v>0</v>
      </c>
      <c r="N16" s="9"/>
      <c r="O16" s="4">
        <f t="shared" si="4"/>
        <v>0</v>
      </c>
      <c r="P16" s="103"/>
      <c r="Q16" s="4">
        <f t="shared" si="5"/>
        <v>0</v>
      </c>
      <c r="R16" s="60">
        <v>1</v>
      </c>
      <c r="S16" s="4">
        <f t="shared" si="6"/>
        <v>23</v>
      </c>
      <c r="T16" s="4"/>
      <c r="U16" s="4">
        <f t="shared" si="7"/>
        <v>0</v>
      </c>
      <c r="V16" s="60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24</v>
      </c>
      <c r="C17" s="9"/>
      <c r="D17" s="4" t="s">
        <v>68</v>
      </c>
      <c r="E17" s="1" t="s">
        <v>81</v>
      </c>
      <c r="F17" s="1" t="s">
        <v>13</v>
      </c>
      <c r="G17" s="3">
        <f t="shared" si="0"/>
        <v>20</v>
      </c>
      <c r="H17" s="61"/>
      <c r="I17" s="4">
        <f t="shared" si="1"/>
        <v>0</v>
      </c>
      <c r="J17" s="61"/>
      <c r="K17" s="4">
        <f t="shared" si="2"/>
        <v>0</v>
      </c>
      <c r="L17" s="60"/>
      <c r="M17" s="4">
        <f t="shared" si="3"/>
        <v>0</v>
      </c>
      <c r="N17" s="9"/>
      <c r="O17" s="4">
        <f t="shared" si="4"/>
        <v>0</v>
      </c>
      <c r="P17" s="103"/>
      <c r="Q17" s="4">
        <f t="shared" si="5"/>
        <v>0</v>
      </c>
      <c r="R17" s="60">
        <v>2</v>
      </c>
      <c r="S17" s="4">
        <f t="shared" si="6"/>
        <v>20</v>
      </c>
      <c r="T17" s="4"/>
      <c r="U17" s="4">
        <f t="shared" si="7"/>
        <v>0</v>
      </c>
      <c r="V17" s="60"/>
      <c r="W17" s="4">
        <f t="shared" si="8"/>
        <v>0</v>
      </c>
      <c r="X17" s="66"/>
      <c r="Y17" s="33">
        <f t="shared" si="9"/>
        <v>0</v>
      </c>
      <c r="Z17" s="65"/>
      <c r="AA17" s="4">
        <f t="shared" si="10"/>
        <v>0</v>
      </c>
    </row>
    <row r="18" spans="1:27" x14ac:dyDescent="0.25">
      <c r="A18" s="72"/>
      <c r="B18" s="3" t="s">
        <v>342</v>
      </c>
      <c r="C18" s="9"/>
      <c r="D18" s="4" t="s">
        <v>68</v>
      </c>
      <c r="E18" s="1" t="s">
        <v>48</v>
      </c>
      <c r="F18" s="1" t="s">
        <v>8</v>
      </c>
      <c r="G18" s="3">
        <f t="shared" si="0"/>
        <v>14</v>
      </c>
      <c r="H18" s="4"/>
      <c r="I18" s="4">
        <f t="shared" si="1"/>
        <v>0</v>
      </c>
      <c r="J18" s="4"/>
      <c r="K18" s="4">
        <f t="shared" si="2"/>
        <v>0</v>
      </c>
      <c r="L18" s="60"/>
      <c r="M18" s="4">
        <f t="shared" si="3"/>
        <v>0</v>
      </c>
      <c r="N18" s="9"/>
      <c r="O18" s="4">
        <f t="shared" si="4"/>
        <v>0</v>
      </c>
      <c r="P18" s="103"/>
      <c r="Q18" s="4">
        <f t="shared" si="5"/>
        <v>0</v>
      </c>
      <c r="R18" s="60"/>
      <c r="S18" s="4">
        <f t="shared" si="6"/>
        <v>0</v>
      </c>
      <c r="T18" s="4">
        <v>5</v>
      </c>
      <c r="U18" s="4">
        <f t="shared" si="7"/>
        <v>14</v>
      </c>
      <c r="V18" s="60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15</v>
      </c>
      <c r="C19" s="9"/>
      <c r="D19" s="4" t="s">
        <v>68</v>
      </c>
      <c r="E19" s="1" t="s">
        <v>42</v>
      </c>
      <c r="F19" s="1" t="s">
        <v>82</v>
      </c>
      <c r="G19" s="3">
        <f t="shared" si="0"/>
        <v>12</v>
      </c>
      <c r="H19" s="4"/>
      <c r="I19" s="4">
        <f t="shared" si="1"/>
        <v>0</v>
      </c>
      <c r="J19" s="4"/>
      <c r="K19" s="4">
        <f t="shared" si="2"/>
        <v>0</v>
      </c>
      <c r="L19" s="60"/>
      <c r="M19" s="4">
        <f t="shared" si="3"/>
        <v>0</v>
      </c>
      <c r="N19" s="9"/>
      <c r="O19" s="4">
        <f t="shared" si="4"/>
        <v>0</v>
      </c>
      <c r="P19" s="103"/>
      <c r="Q19" s="4">
        <f t="shared" si="5"/>
        <v>0</v>
      </c>
      <c r="R19" s="60"/>
      <c r="S19" s="4">
        <f t="shared" si="6"/>
        <v>0</v>
      </c>
      <c r="T19" s="4">
        <v>6</v>
      </c>
      <c r="U19" s="4">
        <f t="shared" si="7"/>
        <v>12</v>
      </c>
      <c r="V19" s="60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3">
        <v>935</v>
      </c>
      <c r="C20" s="9"/>
      <c r="D20" s="4" t="s">
        <v>68</v>
      </c>
      <c r="E20" s="1" t="s">
        <v>295</v>
      </c>
      <c r="F20" s="1" t="s">
        <v>184</v>
      </c>
      <c r="G20" s="3">
        <f t="shared" si="0"/>
        <v>11</v>
      </c>
      <c r="H20" s="4"/>
      <c r="I20" s="4">
        <f t="shared" si="1"/>
        <v>0</v>
      </c>
      <c r="J20" s="4">
        <v>7</v>
      </c>
      <c r="K20" s="4">
        <f t="shared" si="2"/>
        <v>11</v>
      </c>
      <c r="L20" s="60"/>
      <c r="M20" s="4">
        <f t="shared" si="3"/>
        <v>0</v>
      </c>
      <c r="N20" s="9"/>
      <c r="O20" s="4">
        <f t="shared" si="4"/>
        <v>0</v>
      </c>
      <c r="P20" s="103"/>
      <c r="Q20" s="4">
        <f t="shared" si="5"/>
        <v>0</v>
      </c>
      <c r="R20" s="60"/>
      <c r="S20" s="4">
        <f t="shared" si="6"/>
        <v>0</v>
      </c>
      <c r="T20" s="4"/>
      <c r="U20" s="4">
        <f t="shared" si="7"/>
        <v>0</v>
      </c>
      <c r="V20" s="60"/>
      <c r="W20" s="4">
        <f t="shared" si="8"/>
        <v>0</v>
      </c>
      <c r="X20" s="66"/>
      <c r="Y20" s="33">
        <f t="shared" si="9"/>
        <v>0</v>
      </c>
      <c r="Z20" s="65"/>
      <c r="AA20" s="4">
        <f t="shared" si="10"/>
        <v>0</v>
      </c>
    </row>
    <row r="21" spans="1:27" x14ac:dyDescent="0.25">
      <c r="A21" s="72"/>
      <c r="B21" s="3">
        <v>13</v>
      </c>
      <c r="C21" s="9"/>
      <c r="D21" s="4" t="s">
        <v>68</v>
      </c>
      <c r="E21" s="1" t="s">
        <v>120</v>
      </c>
      <c r="F21" s="1" t="s">
        <v>121</v>
      </c>
      <c r="G21" s="3">
        <f t="shared" si="0"/>
        <v>0</v>
      </c>
      <c r="H21" s="4"/>
      <c r="I21" s="4">
        <f t="shared" si="1"/>
        <v>0</v>
      </c>
      <c r="J21" s="4"/>
      <c r="K21" s="4">
        <f t="shared" si="2"/>
        <v>0</v>
      </c>
      <c r="L21" s="60"/>
      <c r="M21" s="4">
        <f t="shared" si="3"/>
        <v>0</v>
      </c>
      <c r="N21" s="9"/>
      <c r="O21" s="4">
        <f t="shared" si="4"/>
        <v>0</v>
      </c>
      <c r="P21" s="103"/>
      <c r="Q21" s="4">
        <f t="shared" si="5"/>
        <v>0</v>
      </c>
      <c r="R21" s="60"/>
      <c r="S21" s="4">
        <f t="shared" si="6"/>
        <v>0</v>
      </c>
      <c r="T21" s="4"/>
      <c r="U21" s="4">
        <f t="shared" si="7"/>
        <v>0</v>
      </c>
      <c r="V21" s="60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66</v>
      </c>
      <c r="C22" s="9"/>
      <c r="D22" s="4" t="s">
        <v>68</v>
      </c>
      <c r="E22" s="1" t="s">
        <v>292</v>
      </c>
      <c r="F22" s="1" t="s">
        <v>293</v>
      </c>
      <c r="G22" s="3">
        <f t="shared" si="0"/>
        <v>0</v>
      </c>
      <c r="H22" s="4"/>
      <c r="I22" s="4">
        <f t="shared" si="1"/>
        <v>0</v>
      </c>
      <c r="J22" s="4"/>
      <c r="K22" s="4">
        <f t="shared" si="2"/>
        <v>0</v>
      </c>
      <c r="L22" s="4"/>
      <c r="M22" s="4">
        <f t="shared" si="3"/>
        <v>0</v>
      </c>
      <c r="N22" s="9"/>
      <c r="O22" s="4">
        <f t="shared" si="4"/>
        <v>0</v>
      </c>
      <c r="P22" s="103"/>
      <c r="Q22" s="4">
        <f t="shared" si="5"/>
        <v>0</v>
      </c>
      <c r="R22" s="60"/>
      <c r="S22" s="4">
        <f t="shared" si="6"/>
        <v>0</v>
      </c>
      <c r="T22" s="64"/>
      <c r="U22" s="4">
        <f t="shared" si="7"/>
        <v>0</v>
      </c>
      <c r="V22" s="60"/>
      <c r="W22" s="4">
        <f t="shared" si="8"/>
        <v>0</v>
      </c>
      <c r="X22" s="66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77</v>
      </c>
      <c r="C23" s="4"/>
      <c r="D23" s="4" t="s">
        <v>68</v>
      </c>
      <c r="E23" s="1" t="s">
        <v>18</v>
      </c>
      <c r="F23" s="1" t="s">
        <v>19</v>
      </c>
      <c r="G23" s="3">
        <f t="shared" si="0"/>
        <v>0</v>
      </c>
      <c r="H23" s="4"/>
      <c r="I23" s="4">
        <f t="shared" si="1"/>
        <v>0</v>
      </c>
      <c r="J23" s="4"/>
      <c r="K23" s="4">
        <f t="shared" si="2"/>
        <v>0</v>
      </c>
      <c r="L23" s="9"/>
      <c r="M23" s="4">
        <f t="shared" si="3"/>
        <v>0</v>
      </c>
      <c r="N23" s="9"/>
      <c r="O23" s="4">
        <f t="shared" si="4"/>
        <v>0</v>
      </c>
      <c r="P23" s="103"/>
      <c r="Q23" s="4">
        <f t="shared" si="5"/>
        <v>0</v>
      </c>
      <c r="R23" s="9"/>
      <c r="S23" s="4">
        <f t="shared" si="6"/>
        <v>0</v>
      </c>
      <c r="T23" s="4"/>
      <c r="U23" s="4">
        <f t="shared" si="7"/>
        <v>0</v>
      </c>
      <c r="V23" s="60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>
        <v>26</v>
      </c>
      <c r="C24" s="4"/>
      <c r="D24" s="4" t="s">
        <v>68</v>
      </c>
      <c r="E24" s="1" t="s">
        <v>43</v>
      </c>
      <c r="F24" s="1" t="s">
        <v>14</v>
      </c>
      <c r="G24" s="3">
        <f t="shared" si="0"/>
        <v>0</v>
      </c>
      <c r="H24" s="4"/>
      <c r="I24" s="4">
        <f t="shared" si="1"/>
        <v>0</v>
      </c>
      <c r="J24" s="4"/>
      <c r="K24" s="4">
        <f t="shared" si="2"/>
        <v>0</v>
      </c>
      <c r="L24" s="4"/>
      <c r="M24" s="4">
        <f t="shared" si="3"/>
        <v>0</v>
      </c>
      <c r="N24" s="9"/>
      <c r="O24" s="4">
        <f t="shared" si="4"/>
        <v>0</v>
      </c>
      <c r="P24" s="103"/>
      <c r="Q24" s="4">
        <f t="shared" si="5"/>
        <v>0</v>
      </c>
      <c r="R24" s="60"/>
      <c r="S24" s="4">
        <f t="shared" si="6"/>
        <v>0</v>
      </c>
      <c r="T24" s="4"/>
      <c r="U24" s="4">
        <f t="shared" si="7"/>
        <v>0</v>
      </c>
      <c r="V24" s="60"/>
      <c r="W24" s="4">
        <f t="shared" si="8"/>
        <v>0</v>
      </c>
      <c r="X24" s="66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57">
        <v>5</v>
      </c>
      <c r="C25" s="4"/>
      <c r="D25" s="4" t="s">
        <v>68</v>
      </c>
      <c r="E25" s="1" t="s">
        <v>86</v>
      </c>
      <c r="F25" s="1" t="s">
        <v>87</v>
      </c>
      <c r="G25" s="3">
        <f t="shared" si="0"/>
        <v>0</v>
      </c>
      <c r="H25" s="4"/>
      <c r="I25" s="4">
        <f t="shared" si="1"/>
        <v>0</v>
      </c>
      <c r="J25" s="4"/>
      <c r="K25" s="4">
        <f t="shared" si="2"/>
        <v>0</v>
      </c>
      <c r="L25" s="60"/>
      <c r="M25" s="4">
        <f t="shared" si="3"/>
        <v>0</v>
      </c>
      <c r="N25" s="9"/>
      <c r="O25" s="4">
        <f t="shared" si="4"/>
        <v>0</v>
      </c>
      <c r="P25" s="103"/>
      <c r="Q25" s="4">
        <f t="shared" si="5"/>
        <v>0</v>
      </c>
      <c r="R25" s="63"/>
      <c r="S25" s="4">
        <f t="shared" si="6"/>
        <v>0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>
        <v>9</v>
      </c>
      <c r="C26" s="9"/>
      <c r="D26" s="4" t="s">
        <v>68</v>
      </c>
      <c r="E26" s="1" t="s">
        <v>83</v>
      </c>
      <c r="F26" s="1" t="s">
        <v>9</v>
      </c>
      <c r="G26" s="3">
        <f t="shared" si="0"/>
        <v>0</v>
      </c>
      <c r="H26" s="4"/>
      <c r="I26" s="4">
        <f t="shared" si="1"/>
        <v>0</v>
      </c>
      <c r="J26" s="4"/>
      <c r="K26" s="4">
        <f t="shared" si="2"/>
        <v>0</v>
      </c>
      <c r="L26" s="4"/>
      <c r="M26" s="4">
        <f t="shared" si="3"/>
        <v>0</v>
      </c>
      <c r="N26" s="9"/>
      <c r="O26" s="4">
        <f t="shared" si="4"/>
        <v>0</v>
      </c>
      <c r="P26" s="103"/>
      <c r="Q26" s="4">
        <f t="shared" si="5"/>
        <v>0</v>
      </c>
      <c r="R26" s="60"/>
      <c r="S26" s="4">
        <f t="shared" si="6"/>
        <v>0</v>
      </c>
      <c r="T26" s="4"/>
      <c r="U26" s="4">
        <f t="shared" si="7"/>
        <v>0</v>
      </c>
      <c r="V26" s="60"/>
      <c r="W26" s="4">
        <f t="shared" si="8"/>
        <v>0</v>
      </c>
      <c r="X26" s="66"/>
      <c r="Y26" s="33">
        <f t="shared" si="9"/>
        <v>0</v>
      </c>
      <c r="Z26" s="4"/>
      <c r="AA26" s="4">
        <f t="shared" si="10"/>
        <v>0</v>
      </c>
    </row>
    <row r="27" spans="1:27" x14ac:dyDescent="0.25">
      <c r="A27" s="72"/>
      <c r="B27" s="57"/>
      <c r="C27" s="9"/>
      <c r="D27" s="4" t="s">
        <v>68</v>
      </c>
      <c r="E27" s="1"/>
      <c r="F27" s="1"/>
      <c r="G27" s="3" t="b">
        <f>'750 Exp'!G10=I27+K27+M27+O27+Q27+S27+U27+W27+Y27+AA27</f>
        <v>0</v>
      </c>
      <c r="H27" s="4"/>
      <c r="I27" s="4">
        <f t="shared" si="1"/>
        <v>0</v>
      </c>
      <c r="J27" s="4"/>
      <c r="K27" s="4">
        <f t="shared" si="2"/>
        <v>0</v>
      </c>
      <c r="L27" s="60"/>
      <c r="M27" s="4">
        <f t="shared" si="3"/>
        <v>0</v>
      </c>
      <c r="N27" s="9"/>
      <c r="O27" s="4">
        <f t="shared" si="4"/>
        <v>0</v>
      </c>
      <c r="P27" s="103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66"/>
      <c r="Y27" s="33">
        <f t="shared" si="9"/>
        <v>0</v>
      </c>
      <c r="Z27" s="4"/>
      <c r="AA27" s="4">
        <f t="shared" si="10"/>
        <v>0</v>
      </c>
    </row>
    <row r="28" spans="1:27" x14ac:dyDescent="0.25">
      <c r="A28" s="72"/>
      <c r="B28" s="57"/>
      <c r="C28" s="9"/>
      <c r="D28" s="4" t="s">
        <v>68</v>
      </c>
      <c r="E28" s="1"/>
      <c r="F28" s="1"/>
      <c r="G28" s="3">
        <f>I28+K28+M28+O28+Q28+S28+U28+W28+Y28+AA28</f>
        <v>0</v>
      </c>
      <c r="H28" s="4"/>
      <c r="I28" s="4">
        <f t="shared" si="1"/>
        <v>0</v>
      </c>
      <c r="J28" s="4"/>
      <c r="K28" s="4">
        <f t="shared" si="2"/>
        <v>0</v>
      </c>
      <c r="L28" s="60"/>
      <c r="M28" s="4">
        <f t="shared" si="3"/>
        <v>0</v>
      </c>
      <c r="N28" s="9"/>
      <c r="O28" s="4">
        <f t="shared" si="4"/>
        <v>0</v>
      </c>
      <c r="P28" s="103"/>
      <c r="Q28" s="4">
        <f t="shared" si="5"/>
        <v>0</v>
      </c>
      <c r="R28" s="60"/>
      <c r="S28" s="4">
        <f t="shared" si="6"/>
        <v>0</v>
      </c>
      <c r="T28" s="4"/>
      <c r="U28" s="4">
        <f t="shared" si="7"/>
        <v>0</v>
      </c>
      <c r="V28" s="60"/>
      <c r="W28" s="4">
        <f t="shared" si="8"/>
        <v>0</v>
      </c>
      <c r="X28" s="66"/>
      <c r="Y28" s="33">
        <f t="shared" si="9"/>
        <v>0</v>
      </c>
      <c r="Z28" s="4"/>
      <c r="AA28" s="4">
        <f t="shared" si="10"/>
        <v>0</v>
      </c>
    </row>
    <row r="29" spans="1:27" x14ac:dyDescent="0.25">
      <c r="A29" s="72"/>
      <c r="B29" s="57"/>
      <c r="C29" s="9"/>
      <c r="D29" s="4" t="s">
        <v>68</v>
      </c>
      <c r="E29" s="1"/>
      <c r="F29" s="1"/>
      <c r="G29" s="3">
        <f>I29+K29+M29+O29+Q29+S29+U29+W29+Y29+AA29</f>
        <v>0</v>
      </c>
      <c r="H29" s="4"/>
      <c r="I29" s="4">
        <f t="shared" si="1"/>
        <v>0</v>
      </c>
      <c r="J29" s="4"/>
      <c r="K29" s="4">
        <f t="shared" si="2"/>
        <v>0</v>
      </c>
      <c r="L29" s="60"/>
      <c r="M29" s="4">
        <f t="shared" si="3"/>
        <v>0</v>
      </c>
      <c r="N29" s="9"/>
      <c r="O29" s="4">
        <f t="shared" si="4"/>
        <v>0</v>
      </c>
      <c r="P29" s="103"/>
      <c r="Q29" s="4">
        <f t="shared" si="5"/>
        <v>0</v>
      </c>
      <c r="R29" s="60"/>
      <c r="S29" s="4">
        <f t="shared" si="6"/>
        <v>0</v>
      </c>
      <c r="T29" s="4"/>
      <c r="U29" s="4">
        <f t="shared" si="7"/>
        <v>0</v>
      </c>
      <c r="V29" s="60"/>
      <c r="W29" s="4">
        <f t="shared" si="8"/>
        <v>0</v>
      </c>
      <c r="X29" s="66"/>
      <c r="Y29" s="33">
        <f t="shared" si="9"/>
        <v>0</v>
      </c>
      <c r="Z29" s="4"/>
      <c r="AA29" s="4">
        <f t="shared" si="10"/>
        <v>0</v>
      </c>
    </row>
    <row r="30" spans="1:27" x14ac:dyDescent="0.25">
      <c r="A30" s="72"/>
      <c r="B30" s="57"/>
      <c r="C30" s="9"/>
      <c r="D30" s="4" t="s">
        <v>68</v>
      </c>
      <c r="E30" s="1"/>
      <c r="F30" s="1"/>
      <c r="G30" s="3">
        <f>I30+K30+M30+O30+Q30+S30+U30+W30+Y30+AA30</f>
        <v>0</v>
      </c>
      <c r="H30" s="4"/>
      <c r="I30" s="4">
        <f t="shared" si="1"/>
        <v>0</v>
      </c>
      <c r="J30" s="4"/>
      <c r="K30" s="4">
        <f t="shared" si="2"/>
        <v>0</v>
      </c>
      <c r="L30" s="60"/>
      <c r="M30" s="4">
        <f t="shared" si="3"/>
        <v>0</v>
      </c>
      <c r="N30" s="9"/>
      <c r="O30" s="4">
        <f t="shared" si="4"/>
        <v>0</v>
      </c>
      <c r="P30" s="103"/>
      <c r="Q30" s="4">
        <f t="shared" si="5"/>
        <v>0</v>
      </c>
      <c r="R30" s="60"/>
      <c r="S30" s="4">
        <f t="shared" si="6"/>
        <v>0</v>
      </c>
      <c r="T30" s="4"/>
      <c r="U30" s="4">
        <f t="shared" si="7"/>
        <v>0</v>
      </c>
      <c r="V30" s="60"/>
      <c r="W30" s="4">
        <f t="shared" si="8"/>
        <v>0</v>
      </c>
      <c r="X30" s="66"/>
      <c r="Y30" s="33">
        <f t="shared" si="9"/>
        <v>0</v>
      </c>
      <c r="Z30" s="4"/>
      <c r="AA30" s="4">
        <f t="shared" si="10"/>
        <v>0</v>
      </c>
    </row>
    <row r="34" spans="1:7" x14ac:dyDescent="0.25">
      <c r="A34" s="113" t="s">
        <v>76</v>
      </c>
      <c r="B34" s="113"/>
      <c r="C34" s="113"/>
      <c r="D34" s="113"/>
      <c r="E34" s="113"/>
      <c r="F34" s="113"/>
      <c r="G34" s="113"/>
    </row>
    <row r="35" spans="1:7" x14ac:dyDescent="0.25">
      <c r="A35" s="114" t="s">
        <v>73</v>
      </c>
      <c r="B35" s="114"/>
      <c r="C35" s="114"/>
      <c r="D35" s="114"/>
      <c r="E35" s="114"/>
      <c r="F35" s="114"/>
      <c r="G35" s="114"/>
    </row>
    <row r="36" spans="1:7" x14ac:dyDescent="0.25">
      <c r="A36" s="110" t="s">
        <v>108</v>
      </c>
      <c r="B36" s="110"/>
      <c r="C36" s="110"/>
      <c r="D36" s="110"/>
      <c r="E36" s="110"/>
      <c r="F36" s="110"/>
      <c r="G36" s="110"/>
    </row>
  </sheetData>
  <sortState xmlns:xlrd2="http://schemas.microsoft.com/office/spreadsheetml/2017/richdata2" ref="A10:AA30">
    <sortCondition descending="1" ref="G10:G30"/>
  </sortState>
  <mergeCells count="15">
    <mergeCell ref="A34:G34"/>
    <mergeCell ref="A35:G35"/>
    <mergeCell ref="A36:G36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8"/>
  <sheetViews>
    <sheetView zoomScale="70" zoomScaleNormal="70" workbookViewId="0">
      <selection activeCell="G29" sqref="G29"/>
    </sheetView>
  </sheetViews>
  <sheetFormatPr defaultRowHeight="15.75" x14ac:dyDescent="0.25"/>
  <cols>
    <col min="1" max="1" width="12.5703125" style="13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</row>
    <row r="4" spans="1:27" x14ac:dyDescent="0.25">
      <c r="A4" s="6"/>
      <c r="B4" s="6"/>
      <c r="C4" s="21"/>
      <c r="D4" s="6"/>
      <c r="R4" s="17"/>
      <c r="S4" s="17"/>
      <c r="T4" s="122"/>
      <c r="U4" s="122"/>
      <c r="V4" s="122"/>
      <c r="W4" s="122"/>
      <c r="X4" s="13"/>
      <c r="Y4" s="13"/>
    </row>
    <row r="5" spans="1:27" x14ac:dyDescent="0.25">
      <c r="A5" s="6"/>
      <c r="B5" s="6"/>
      <c r="C5" s="22"/>
      <c r="D5" s="20"/>
      <c r="E5" s="20"/>
      <c r="F5" s="20"/>
      <c r="G5" s="20"/>
      <c r="H5" s="20"/>
      <c r="I5" s="20"/>
      <c r="J5" s="20"/>
      <c r="K5" s="2"/>
      <c r="L5" s="2"/>
      <c r="M5" s="18"/>
      <c r="N5" s="18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  <c r="O6" s="18"/>
      <c r="P6" s="26"/>
      <c r="Q6" s="2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27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/>
      <c r="I7" s="119"/>
      <c r="J7" s="128"/>
      <c r="K7" s="119"/>
      <c r="L7" s="128"/>
      <c r="M7" s="119"/>
      <c r="N7" s="128"/>
      <c r="O7" s="119"/>
      <c r="P7" s="128"/>
      <c r="Q7" s="119"/>
      <c r="R7" s="128"/>
      <c r="S7" s="119"/>
      <c r="T7" s="129"/>
      <c r="U7" s="119"/>
      <c r="V7" s="129"/>
      <c r="W7" s="119"/>
      <c r="X7" s="129"/>
      <c r="Y7" s="119"/>
      <c r="Z7" s="130"/>
      <c r="AA7" s="112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30"/>
      <c r="B9" s="35"/>
      <c r="C9" s="35"/>
      <c r="D9" s="35"/>
      <c r="E9" s="35"/>
      <c r="F9" s="35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ht="15.75" customHeight="1" x14ac:dyDescent="0.25">
      <c r="A10" s="72"/>
      <c r="B10" s="4"/>
      <c r="C10" s="9"/>
      <c r="D10" s="4"/>
      <c r="E10" s="1"/>
      <c r="F10" s="1"/>
      <c r="G10" s="3"/>
      <c r="H10" s="61"/>
      <c r="I10" s="4"/>
      <c r="J10" s="61"/>
      <c r="K10" s="4"/>
      <c r="L10" s="62"/>
      <c r="M10" s="4"/>
      <c r="N10" s="9"/>
      <c r="O10" s="4"/>
      <c r="P10" s="61"/>
      <c r="Q10" s="4"/>
      <c r="R10" s="60"/>
      <c r="S10" s="4"/>
      <c r="T10" s="60"/>
      <c r="U10" s="4"/>
      <c r="V10" s="60"/>
      <c r="W10" s="4"/>
      <c r="X10" s="66"/>
      <c r="Y10" s="33"/>
      <c r="Z10" s="4"/>
      <c r="AA10" s="4"/>
    </row>
    <row r="11" spans="1:27" ht="15.75" customHeight="1" x14ac:dyDescent="0.25">
      <c r="A11" s="72"/>
      <c r="B11" s="4"/>
      <c r="C11" s="4"/>
      <c r="D11" s="4"/>
      <c r="E11" s="1"/>
      <c r="F11" s="1"/>
      <c r="G11" s="3"/>
      <c r="H11" s="61"/>
      <c r="I11" s="4"/>
      <c r="J11" s="61"/>
      <c r="K11" s="4"/>
      <c r="L11" s="62"/>
      <c r="M11" s="4"/>
      <c r="N11" s="9"/>
      <c r="O11" s="4"/>
      <c r="P11" s="61"/>
      <c r="Q11" s="4"/>
      <c r="R11" s="62"/>
      <c r="S11" s="4"/>
      <c r="T11" s="60"/>
      <c r="U11" s="4"/>
      <c r="V11" s="60"/>
      <c r="W11" s="4"/>
      <c r="X11" s="66"/>
      <c r="Y11" s="33"/>
      <c r="Z11" s="4"/>
      <c r="AA11" s="4"/>
    </row>
    <row r="12" spans="1:27" ht="15.75" customHeight="1" x14ac:dyDescent="0.25">
      <c r="A12" s="72"/>
      <c r="B12" s="4"/>
      <c r="C12" s="4"/>
      <c r="D12" s="4"/>
      <c r="E12" s="1"/>
      <c r="F12" s="1"/>
      <c r="G12" s="3"/>
      <c r="H12" s="61"/>
      <c r="I12" s="4"/>
      <c r="J12" s="61"/>
      <c r="K12" s="4"/>
      <c r="L12" s="60"/>
      <c r="M12" s="4"/>
      <c r="N12" s="9"/>
      <c r="O12" s="4"/>
      <c r="P12" s="61"/>
      <c r="Q12" s="4"/>
      <c r="R12" s="60"/>
      <c r="S12" s="4"/>
      <c r="T12" s="60"/>
      <c r="U12" s="4"/>
      <c r="V12" s="60"/>
      <c r="W12" s="4"/>
      <c r="X12" s="66"/>
      <c r="Y12" s="33"/>
      <c r="Z12" s="4"/>
      <c r="AA12" s="4"/>
    </row>
    <row r="13" spans="1:27" ht="15.75" customHeight="1" x14ac:dyDescent="0.25">
      <c r="A13" s="72"/>
      <c r="B13" s="4"/>
      <c r="C13" s="9"/>
      <c r="D13" s="4"/>
      <c r="E13" s="1"/>
      <c r="F13" s="1"/>
      <c r="G13" s="3"/>
      <c r="H13" s="61"/>
      <c r="I13" s="4"/>
      <c r="J13" s="61"/>
      <c r="K13" s="4"/>
      <c r="L13" s="62"/>
      <c r="M13" s="4"/>
      <c r="N13" s="9"/>
      <c r="O13" s="4"/>
      <c r="P13" s="61"/>
      <c r="Q13" s="4"/>
      <c r="R13" s="60"/>
      <c r="S13" s="4"/>
      <c r="T13" s="60"/>
      <c r="U13" s="4"/>
      <c r="V13" s="60"/>
      <c r="W13" s="4"/>
      <c r="X13" s="66"/>
      <c r="Y13" s="33"/>
      <c r="Z13" s="4"/>
      <c r="AA13" s="4"/>
    </row>
    <row r="14" spans="1:27" ht="15.75" customHeight="1" x14ac:dyDescent="0.25">
      <c r="A14" s="72"/>
      <c r="B14" s="4"/>
      <c r="C14" s="9"/>
      <c r="D14" s="4"/>
      <c r="E14" s="1"/>
      <c r="F14" s="1"/>
      <c r="G14" s="3"/>
      <c r="H14" s="83"/>
      <c r="I14" s="4"/>
      <c r="J14" s="83"/>
      <c r="K14" s="4"/>
      <c r="L14" s="60"/>
      <c r="M14" s="4"/>
      <c r="N14" s="9"/>
      <c r="O14" s="4"/>
      <c r="P14" s="83"/>
      <c r="Q14" s="4"/>
      <c r="R14" s="84"/>
      <c r="S14" s="4"/>
      <c r="T14" s="85"/>
      <c r="U14" s="4"/>
      <c r="V14" s="60"/>
      <c r="W14" s="4"/>
      <c r="X14" s="66"/>
      <c r="Y14" s="33"/>
      <c r="Z14" s="86"/>
      <c r="AA14" s="4"/>
    </row>
    <row r="16" spans="1:27" x14ac:dyDescent="0.25">
      <c r="A16" s="113" t="s">
        <v>76</v>
      </c>
      <c r="B16" s="113"/>
      <c r="C16" s="113"/>
      <c r="D16" s="113"/>
      <c r="E16" s="113"/>
      <c r="F16" s="113"/>
      <c r="G16" s="113"/>
    </row>
    <row r="17" spans="1:7" x14ac:dyDescent="0.25">
      <c r="A17" s="114" t="s">
        <v>73</v>
      </c>
      <c r="B17" s="114"/>
      <c r="C17" s="114"/>
      <c r="D17" s="114"/>
      <c r="E17" s="114"/>
      <c r="F17" s="114"/>
      <c r="G17" s="114"/>
    </row>
    <row r="18" spans="1:7" x14ac:dyDescent="0.25">
      <c r="A18" s="110" t="s">
        <v>108</v>
      </c>
      <c r="B18" s="110"/>
      <c r="C18" s="110"/>
      <c r="D18" s="110"/>
      <c r="E18" s="110"/>
      <c r="F18" s="110"/>
      <c r="G18" s="110"/>
    </row>
  </sheetData>
  <sortState xmlns:xlrd2="http://schemas.microsoft.com/office/spreadsheetml/2017/richdata2" ref="B10:AA30">
    <sortCondition ref="V10:V30"/>
  </sortState>
  <mergeCells count="14">
    <mergeCell ref="X7:Y7"/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25"/>
  <sheetViews>
    <sheetView zoomScale="70" zoomScaleNormal="70" workbookViewId="0">
      <selection activeCell="K27" sqref="K27"/>
    </sheetView>
  </sheetViews>
  <sheetFormatPr defaultRowHeight="15.75" x14ac:dyDescent="0.25"/>
  <cols>
    <col min="1" max="1" width="12.140625" style="13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 x14ac:dyDescent="0.25">
      <c r="A1" s="6"/>
      <c r="B1" s="6"/>
      <c r="C1" s="21" t="s">
        <v>54</v>
      </c>
      <c r="D1" s="6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pans="1:27" x14ac:dyDescent="0.25">
      <c r="A2" s="6"/>
      <c r="B2" s="6"/>
      <c r="C2" s="21" t="s">
        <v>61</v>
      </c>
      <c r="D2" s="6"/>
      <c r="P2" s="17"/>
      <c r="Q2" s="18"/>
      <c r="R2" s="18"/>
      <c r="S2" s="18"/>
      <c r="T2" s="18"/>
      <c r="U2" s="18"/>
      <c r="V2" s="18"/>
      <c r="W2" s="18"/>
      <c r="X2" s="18"/>
      <c r="Y2" s="18"/>
    </row>
    <row r="3" spans="1:27" x14ac:dyDescent="0.25">
      <c r="A3" s="6"/>
      <c r="B3" s="6"/>
      <c r="C3" s="21" t="s">
        <v>57</v>
      </c>
      <c r="D3" s="6"/>
      <c r="R3" s="17"/>
      <c r="S3" s="17"/>
      <c r="T3" s="122"/>
      <c r="U3" s="122"/>
      <c r="V3" s="122"/>
      <c r="W3" s="122"/>
      <c r="X3" s="13"/>
      <c r="Y3" s="13"/>
    </row>
    <row r="4" spans="1:27" x14ac:dyDescent="0.25">
      <c r="A4" s="6"/>
      <c r="B4" s="6"/>
      <c r="C4" s="21"/>
      <c r="D4" s="6"/>
      <c r="R4" s="17"/>
      <c r="S4" s="17"/>
      <c r="T4" s="17"/>
      <c r="U4" s="17"/>
      <c r="V4" s="50"/>
      <c r="W4" s="17"/>
      <c r="X4" s="17"/>
      <c r="Y4" s="17"/>
      <c r="Z4" s="50"/>
      <c r="AA4" s="17"/>
    </row>
    <row r="5" spans="1:27" x14ac:dyDescent="0.25">
      <c r="A5" s="6"/>
      <c r="B5" s="6"/>
      <c r="C5" s="109" t="s">
        <v>300</v>
      </c>
      <c r="D5" s="109"/>
      <c r="E5" s="109"/>
      <c r="F5" s="109"/>
      <c r="G5" s="109"/>
      <c r="H5" s="109"/>
      <c r="I5" s="109"/>
      <c r="J5" s="109"/>
      <c r="K5" s="2"/>
      <c r="L5" s="2"/>
      <c r="M5" s="18"/>
      <c r="N5" s="18"/>
      <c r="P5" s="26"/>
      <c r="Q5" s="2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</row>
    <row r="7" spans="1:27" ht="16.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9" spans="1:27" x14ac:dyDescent="0.25">
      <c r="A9" s="30"/>
      <c r="B9" s="35"/>
      <c r="C9" s="35"/>
      <c r="D9" s="35"/>
      <c r="E9" s="35"/>
      <c r="F9" s="35"/>
      <c r="G9" s="37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3">
        <v>27</v>
      </c>
      <c r="C10" s="9"/>
      <c r="D10" s="4" t="s">
        <v>202</v>
      </c>
      <c r="E10" s="1" t="s">
        <v>230</v>
      </c>
      <c r="F10" s="1" t="s">
        <v>22</v>
      </c>
      <c r="G10" s="3">
        <f t="shared" ref="G10:G20" si="0">I10+K10+M10+O10+Q10+S10+U10+W10+Y10+AA10</f>
        <v>113</v>
      </c>
      <c r="H10" s="61">
        <v>4</v>
      </c>
      <c r="I10" s="4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61">
        <v>4</v>
      </c>
      <c r="K10" s="4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62">
        <v>1</v>
      </c>
      <c r="M10" s="4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2</v>
      </c>
      <c r="O10" s="4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2"/>
      <c r="Q10" s="4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2">
        <v>3</v>
      </c>
      <c r="S10" s="4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60">
        <v>2</v>
      </c>
      <c r="U10" s="4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60"/>
      <c r="W10" s="4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3">
        <v>19</v>
      </c>
      <c r="C11" s="4"/>
      <c r="D11" s="4" t="s">
        <v>202</v>
      </c>
      <c r="E11" s="1" t="s">
        <v>298</v>
      </c>
      <c r="F11" s="1" t="s">
        <v>299</v>
      </c>
      <c r="G11" s="3">
        <f t="shared" si="0"/>
        <v>109</v>
      </c>
      <c r="H11" s="61">
        <v>2</v>
      </c>
      <c r="I11" s="4">
        <f t="shared" si="1"/>
        <v>20</v>
      </c>
      <c r="J11" s="61"/>
      <c r="K11" s="4">
        <f t="shared" si="2"/>
        <v>0</v>
      </c>
      <c r="L11" s="62">
        <v>2</v>
      </c>
      <c r="M11" s="4">
        <f t="shared" si="3"/>
        <v>20</v>
      </c>
      <c r="N11" s="9">
        <v>1</v>
      </c>
      <c r="O11" s="4">
        <f t="shared" si="4"/>
        <v>23</v>
      </c>
      <c r="P11" s="102"/>
      <c r="Q11" s="4">
        <f t="shared" si="5"/>
        <v>0</v>
      </c>
      <c r="R11" s="62">
        <v>1</v>
      </c>
      <c r="S11" s="4">
        <f t="shared" si="6"/>
        <v>23</v>
      </c>
      <c r="T11" s="60">
        <v>1</v>
      </c>
      <c r="U11" s="4">
        <f t="shared" si="7"/>
        <v>23</v>
      </c>
      <c r="V11" s="60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27" x14ac:dyDescent="0.25">
      <c r="A12" s="72"/>
      <c r="B12" s="3">
        <v>57</v>
      </c>
      <c r="C12" s="4"/>
      <c r="D12" s="4" t="s">
        <v>202</v>
      </c>
      <c r="E12" s="1" t="s">
        <v>141</v>
      </c>
      <c r="F12" s="1" t="s">
        <v>205</v>
      </c>
      <c r="G12" s="3">
        <f t="shared" si="0"/>
        <v>107</v>
      </c>
      <c r="H12" s="61">
        <v>1</v>
      </c>
      <c r="I12" s="4">
        <f t="shared" si="1"/>
        <v>23</v>
      </c>
      <c r="J12" s="61">
        <v>3</v>
      </c>
      <c r="K12" s="4">
        <f t="shared" si="2"/>
        <v>18</v>
      </c>
      <c r="L12" s="62">
        <v>3</v>
      </c>
      <c r="M12" s="4">
        <f t="shared" si="3"/>
        <v>18</v>
      </c>
      <c r="N12" s="9">
        <v>5</v>
      </c>
      <c r="O12" s="4">
        <f t="shared" si="4"/>
        <v>14</v>
      </c>
      <c r="P12" s="102"/>
      <c r="Q12" s="4">
        <f t="shared" si="5"/>
        <v>0</v>
      </c>
      <c r="R12" s="62">
        <v>4</v>
      </c>
      <c r="S12" s="4">
        <f t="shared" si="6"/>
        <v>16</v>
      </c>
      <c r="T12" s="60">
        <v>3</v>
      </c>
      <c r="U12" s="4">
        <f t="shared" si="7"/>
        <v>18</v>
      </c>
      <c r="V12" s="60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</row>
    <row r="13" spans="1:27" x14ac:dyDescent="0.25">
      <c r="A13" s="72"/>
      <c r="B13" s="3">
        <v>21</v>
      </c>
      <c r="C13" s="9"/>
      <c r="D13" s="4" t="s">
        <v>202</v>
      </c>
      <c r="E13" s="1" t="s">
        <v>125</v>
      </c>
      <c r="F13" s="1" t="s">
        <v>297</v>
      </c>
      <c r="G13" s="3">
        <f t="shared" si="0"/>
        <v>89</v>
      </c>
      <c r="H13" s="61">
        <v>5</v>
      </c>
      <c r="I13" s="4">
        <f t="shared" si="1"/>
        <v>14</v>
      </c>
      <c r="J13" s="61">
        <v>1</v>
      </c>
      <c r="K13" s="4">
        <f t="shared" si="2"/>
        <v>23</v>
      </c>
      <c r="L13" s="62">
        <v>4</v>
      </c>
      <c r="M13" s="4">
        <f t="shared" si="3"/>
        <v>16</v>
      </c>
      <c r="N13" s="9">
        <v>4</v>
      </c>
      <c r="O13" s="4">
        <f t="shared" si="4"/>
        <v>16</v>
      </c>
      <c r="P13" s="102"/>
      <c r="Q13" s="4">
        <f t="shared" si="5"/>
        <v>0</v>
      </c>
      <c r="R13" s="62">
        <v>2</v>
      </c>
      <c r="S13" s="4">
        <f t="shared" si="6"/>
        <v>20</v>
      </c>
      <c r="T13" s="60"/>
      <c r="U13" s="4">
        <f t="shared" si="7"/>
        <v>0</v>
      </c>
      <c r="V13" s="60"/>
      <c r="W13" s="4">
        <f t="shared" si="8"/>
        <v>0</v>
      </c>
      <c r="X13" s="66"/>
      <c r="Y13" s="33">
        <f t="shared" si="9"/>
        <v>0</v>
      </c>
      <c r="Z13" s="4"/>
      <c r="AA13" s="4">
        <f t="shared" si="10"/>
        <v>0</v>
      </c>
    </row>
    <row r="14" spans="1:27" x14ac:dyDescent="0.25">
      <c r="A14" s="72"/>
      <c r="B14" s="3">
        <v>44</v>
      </c>
      <c r="C14" s="4"/>
      <c r="D14" s="4" t="s">
        <v>202</v>
      </c>
      <c r="E14" s="1" t="s">
        <v>203</v>
      </c>
      <c r="F14" s="1" t="s">
        <v>204</v>
      </c>
      <c r="G14" s="3">
        <f t="shared" si="0"/>
        <v>70</v>
      </c>
      <c r="H14" s="61">
        <v>3</v>
      </c>
      <c r="I14" s="4">
        <f t="shared" si="1"/>
        <v>18</v>
      </c>
      <c r="J14" s="61">
        <v>2</v>
      </c>
      <c r="K14" s="4">
        <f t="shared" si="2"/>
        <v>20</v>
      </c>
      <c r="L14" s="62">
        <v>5</v>
      </c>
      <c r="M14" s="4">
        <f t="shared" si="3"/>
        <v>14</v>
      </c>
      <c r="N14" s="9">
        <v>3</v>
      </c>
      <c r="O14" s="4">
        <f t="shared" si="4"/>
        <v>18</v>
      </c>
      <c r="P14" s="102"/>
      <c r="Q14" s="4">
        <f t="shared" si="5"/>
        <v>0</v>
      </c>
      <c r="R14" s="60"/>
      <c r="S14" s="4">
        <f t="shared" si="6"/>
        <v>0</v>
      </c>
      <c r="T14" s="9"/>
      <c r="U14" s="4">
        <f t="shared" si="7"/>
        <v>0</v>
      </c>
      <c r="V14" s="61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3">
        <v>777</v>
      </c>
      <c r="C15" s="4"/>
      <c r="D15" s="4" t="s">
        <v>202</v>
      </c>
      <c r="E15" s="1" t="s">
        <v>339</v>
      </c>
      <c r="F15" s="1" t="s">
        <v>340</v>
      </c>
      <c r="G15" s="3">
        <f t="shared" si="0"/>
        <v>16</v>
      </c>
      <c r="H15" s="61"/>
      <c r="I15" s="4">
        <f t="shared" si="1"/>
        <v>0</v>
      </c>
      <c r="J15" s="61"/>
      <c r="K15" s="4">
        <f t="shared" si="2"/>
        <v>0</v>
      </c>
      <c r="L15" s="62"/>
      <c r="M15" s="4">
        <f t="shared" si="3"/>
        <v>0</v>
      </c>
      <c r="N15" s="9"/>
      <c r="O15" s="4">
        <f t="shared" si="4"/>
        <v>0</v>
      </c>
      <c r="P15" s="102"/>
      <c r="Q15" s="4">
        <f t="shared" si="5"/>
        <v>0</v>
      </c>
      <c r="R15" s="62"/>
      <c r="S15" s="4">
        <f t="shared" si="6"/>
        <v>0</v>
      </c>
      <c r="T15" s="60">
        <v>4</v>
      </c>
      <c r="U15" s="4">
        <f t="shared" si="7"/>
        <v>16</v>
      </c>
      <c r="V15" s="60"/>
      <c r="W15" s="4">
        <f t="shared" si="8"/>
        <v>0</v>
      </c>
      <c r="X15" s="66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3">
        <v>412</v>
      </c>
      <c r="C16" s="9"/>
      <c r="D16" s="4" t="s">
        <v>202</v>
      </c>
      <c r="E16" s="1" t="s">
        <v>84</v>
      </c>
      <c r="F16" s="1" t="s">
        <v>132</v>
      </c>
      <c r="G16" s="3">
        <f t="shared" si="0"/>
        <v>0</v>
      </c>
      <c r="H16" s="61"/>
      <c r="I16" s="4">
        <f t="shared" si="1"/>
        <v>0</v>
      </c>
      <c r="J16" s="61"/>
      <c r="K16" s="4">
        <f t="shared" si="2"/>
        <v>0</v>
      </c>
      <c r="L16" s="60"/>
      <c r="M16" s="4">
        <f t="shared" si="3"/>
        <v>0</v>
      </c>
      <c r="N16" s="9"/>
      <c r="O16" s="4">
        <f t="shared" si="4"/>
        <v>0</v>
      </c>
      <c r="P16" s="102"/>
      <c r="Q16" s="4">
        <f t="shared" si="5"/>
        <v>0</v>
      </c>
      <c r="R16" s="62"/>
      <c r="S16" s="4">
        <f t="shared" si="6"/>
        <v>0</v>
      </c>
      <c r="T16" s="60"/>
      <c r="U16" s="4">
        <f t="shared" si="7"/>
        <v>0</v>
      </c>
      <c r="V16" s="61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3"/>
      <c r="C17" s="9"/>
      <c r="D17" s="4" t="s">
        <v>202</v>
      </c>
      <c r="E17" s="1"/>
      <c r="F17" s="1"/>
      <c r="G17" s="3">
        <f t="shared" si="0"/>
        <v>0</v>
      </c>
      <c r="H17" s="61"/>
      <c r="I17" s="4">
        <f t="shared" si="1"/>
        <v>0</v>
      </c>
      <c r="J17" s="61"/>
      <c r="K17" s="4">
        <f t="shared" si="2"/>
        <v>0</v>
      </c>
      <c r="L17" s="62"/>
      <c r="M17" s="4">
        <f t="shared" si="3"/>
        <v>0</v>
      </c>
      <c r="N17" s="9"/>
      <c r="O17" s="4">
        <f t="shared" si="4"/>
        <v>0</v>
      </c>
      <c r="P17" s="102"/>
      <c r="Q17" s="4">
        <f t="shared" si="5"/>
        <v>0</v>
      </c>
      <c r="R17" s="62"/>
      <c r="S17" s="4">
        <f t="shared" si="6"/>
        <v>0</v>
      </c>
      <c r="T17" s="60"/>
      <c r="U17" s="4">
        <f t="shared" si="7"/>
        <v>0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3"/>
      <c r="C18" s="9"/>
      <c r="D18" s="4" t="s">
        <v>202</v>
      </c>
      <c r="E18" s="1"/>
      <c r="F18" s="1"/>
      <c r="G18" s="3">
        <f t="shared" si="0"/>
        <v>0</v>
      </c>
      <c r="H18" s="61"/>
      <c r="I18" s="4">
        <f t="shared" si="1"/>
        <v>0</v>
      </c>
      <c r="J18" s="61"/>
      <c r="K18" s="4">
        <f t="shared" si="2"/>
        <v>0</v>
      </c>
      <c r="L18" s="62"/>
      <c r="M18" s="4">
        <f t="shared" si="3"/>
        <v>0</v>
      </c>
      <c r="N18" s="9"/>
      <c r="O18" s="4">
        <f t="shared" si="4"/>
        <v>0</v>
      </c>
      <c r="P18" s="102"/>
      <c r="Q18" s="4">
        <f t="shared" si="5"/>
        <v>0</v>
      </c>
      <c r="R18" s="62"/>
      <c r="S18" s="4">
        <f t="shared" si="6"/>
        <v>0</v>
      </c>
      <c r="T18" s="60"/>
      <c r="U18" s="4">
        <f t="shared" si="7"/>
        <v>0</v>
      </c>
      <c r="V18" s="60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3"/>
      <c r="C19" s="9"/>
      <c r="D19" s="4" t="s">
        <v>202</v>
      </c>
      <c r="E19" s="1"/>
      <c r="F19" s="1"/>
      <c r="G19" s="3">
        <f t="shared" si="0"/>
        <v>0</v>
      </c>
      <c r="H19" s="61"/>
      <c r="I19" s="4">
        <f t="shared" si="1"/>
        <v>0</v>
      </c>
      <c r="J19" s="61"/>
      <c r="K19" s="4">
        <f t="shared" si="2"/>
        <v>0</v>
      </c>
      <c r="L19" s="62"/>
      <c r="M19" s="4">
        <f t="shared" si="3"/>
        <v>0</v>
      </c>
      <c r="N19" s="9"/>
      <c r="O19" s="4">
        <f t="shared" si="4"/>
        <v>0</v>
      </c>
      <c r="P19" s="102"/>
      <c r="Q19" s="4">
        <f t="shared" si="5"/>
        <v>0</v>
      </c>
      <c r="R19" s="62"/>
      <c r="S19" s="4">
        <f t="shared" si="6"/>
        <v>0</v>
      </c>
      <c r="T19" s="60"/>
      <c r="U19" s="4">
        <f t="shared" si="7"/>
        <v>0</v>
      </c>
      <c r="V19" s="60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3"/>
      <c r="C20" s="9"/>
      <c r="D20" s="4" t="s">
        <v>202</v>
      </c>
      <c r="E20" s="1"/>
      <c r="F20" s="1"/>
      <c r="G20" s="3">
        <f t="shared" si="0"/>
        <v>0</v>
      </c>
      <c r="H20" s="61"/>
      <c r="I20" s="4">
        <f t="shared" si="1"/>
        <v>0</v>
      </c>
      <c r="J20" s="61"/>
      <c r="K20" s="4">
        <f t="shared" si="2"/>
        <v>0</v>
      </c>
      <c r="L20" s="62"/>
      <c r="M20" s="4">
        <f t="shared" si="3"/>
        <v>0</v>
      </c>
      <c r="N20" s="9"/>
      <c r="O20" s="4">
        <f t="shared" si="4"/>
        <v>0</v>
      </c>
      <c r="P20" s="102"/>
      <c r="Q20" s="4">
        <f t="shared" si="5"/>
        <v>0</v>
      </c>
      <c r="R20" s="62"/>
      <c r="S20" s="4">
        <f t="shared" si="6"/>
        <v>0</v>
      </c>
      <c r="T20" s="60"/>
      <c r="U20" s="4">
        <f t="shared" si="7"/>
        <v>0</v>
      </c>
      <c r="V20" s="60"/>
      <c r="W20" s="4">
        <f t="shared" si="8"/>
        <v>0</v>
      </c>
      <c r="X20" s="66"/>
      <c r="Y20" s="33">
        <f t="shared" si="9"/>
        <v>0</v>
      </c>
      <c r="Z20" s="4"/>
      <c r="AA20" s="4">
        <f t="shared" si="10"/>
        <v>0</v>
      </c>
    </row>
    <row r="22" spans="1:27" x14ac:dyDescent="0.25">
      <c r="X22" s="68"/>
      <c r="Y22" s="51"/>
    </row>
    <row r="23" spans="1:27" x14ac:dyDescent="0.25">
      <c r="A23" s="113" t="s">
        <v>76</v>
      </c>
      <c r="B23" s="113"/>
      <c r="C23" s="113"/>
      <c r="D23" s="113"/>
      <c r="E23" s="113"/>
      <c r="F23" s="113"/>
      <c r="G23" s="113"/>
      <c r="X23" s="75"/>
      <c r="Y23" s="51"/>
    </row>
    <row r="24" spans="1:27" x14ac:dyDescent="0.25">
      <c r="A24" s="114" t="s">
        <v>73</v>
      </c>
      <c r="B24" s="114"/>
      <c r="C24" s="114"/>
      <c r="D24" s="114"/>
      <c r="E24" s="114"/>
      <c r="F24" s="114"/>
      <c r="G24" s="114"/>
    </row>
    <row r="25" spans="1:27" x14ac:dyDescent="0.25">
      <c r="A25" s="110" t="s">
        <v>108</v>
      </c>
      <c r="B25" s="110"/>
      <c r="C25" s="110"/>
      <c r="D25" s="110"/>
      <c r="E25" s="110"/>
      <c r="F25" s="110"/>
      <c r="G25" s="110"/>
    </row>
  </sheetData>
  <sortState xmlns:xlrd2="http://schemas.microsoft.com/office/spreadsheetml/2017/richdata2" ref="A10:AA20">
    <sortCondition descending="1" ref="G10:G20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23:G23"/>
    <mergeCell ref="A24:G24"/>
    <mergeCell ref="A25:G25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zoomScale="70" zoomScaleNormal="70" workbookViewId="0">
      <selection activeCell="L28" sqref="L28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54</v>
      </c>
      <c r="D1" s="6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60</v>
      </c>
      <c r="D2" s="6"/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62</v>
      </c>
      <c r="D3" s="6"/>
      <c r="R3" s="17"/>
      <c r="S3" s="17"/>
      <c r="T3" s="17"/>
      <c r="U3" s="18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26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9" t="s">
        <v>257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17"/>
      <c r="U5" s="17"/>
      <c r="V5" s="26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  <c r="AC7" s="19">
        <v>5</v>
      </c>
      <c r="AD7" s="19">
        <v>14</v>
      </c>
      <c r="AE7" s="19">
        <v>6</v>
      </c>
    </row>
    <row r="8" spans="1:31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42"/>
      <c r="AC8" s="19">
        <v>6</v>
      </c>
      <c r="AD8" s="19">
        <v>12</v>
      </c>
      <c r="AE8" s="19">
        <v>5</v>
      </c>
    </row>
    <row r="9" spans="1:31" x14ac:dyDescent="0.25">
      <c r="A9" s="31"/>
      <c r="B9" s="46"/>
      <c r="C9" s="46"/>
      <c r="D9" s="120" t="s">
        <v>59</v>
      </c>
      <c r="E9" s="120"/>
      <c r="F9" s="120"/>
      <c r="G9" s="37"/>
      <c r="H9" s="24" t="s">
        <v>26</v>
      </c>
      <c r="I9" s="4" t="s">
        <v>27</v>
      </c>
      <c r="J9" s="25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  <c r="AC9" s="19">
        <v>7</v>
      </c>
      <c r="AD9" s="19">
        <v>11</v>
      </c>
      <c r="AE9" s="19">
        <v>4</v>
      </c>
    </row>
    <row r="10" spans="1:31" ht="15.75" customHeight="1" x14ac:dyDescent="0.25">
      <c r="A10" s="72"/>
      <c r="B10" s="57">
        <v>216</v>
      </c>
      <c r="C10" s="4"/>
      <c r="D10" s="4" t="s">
        <v>137</v>
      </c>
      <c r="E10" s="10" t="s">
        <v>91</v>
      </c>
      <c r="F10" s="10" t="s">
        <v>92</v>
      </c>
      <c r="G10" s="34">
        <f t="shared" ref="G10:G23" si="0">I10+K10+M10+O10+Q10+S10+U10+W10+Y10+AA10</f>
        <v>61</v>
      </c>
      <c r="H10" s="78">
        <v>1</v>
      </c>
      <c r="I10" s="79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/>
      <c r="K10" s="80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60"/>
      <c r="M10" s="33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>
        <v>2</v>
      </c>
      <c r="O10" s="33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2"/>
      <c r="Q10" s="33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33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3</v>
      </c>
      <c r="U10" s="33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4"/>
      <c r="W10" s="33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23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3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19">
        <v>13</v>
      </c>
      <c r="AD10" s="19">
        <v>4</v>
      </c>
      <c r="AE10" s="19">
        <v>0</v>
      </c>
    </row>
    <row r="11" spans="1:31" x14ac:dyDescent="0.25">
      <c r="A11" s="72"/>
      <c r="B11" s="57">
        <v>711</v>
      </c>
      <c r="C11" s="4"/>
      <c r="D11" s="4" t="s">
        <v>137</v>
      </c>
      <c r="E11" s="49" t="s">
        <v>93</v>
      </c>
      <c r="F11" s="49" t="s">
        <v>94</v>
      </c>
      <c r="G11" s="34">
        <f t="shared" si="0"/>
        <v>43</v>
      </c>
      <c r="H11" s="77">
        <v>2</v>
      </c>
      <c r="I11" s="79">
        <f t="shared" si="1"/>
        <v>20</v>
      </c>
      <c r="J11" s="4"/>
      <c r="K11" s="80">
        <f t="shared" si="2"/>
        <v>0</v>
      </c>
      <c r="L11" s="60"/>
      <c r="M11" s="33">
        <f t="shared" si="3"/>
        <v>0</v>
      </c>
      <c r="N11" s="9">
        <v>1</v>
      </c>
      <c r="O11" s="33">
        <f t="shared" si="4"/>
        <v>23</v>
      </c>
      <c r="P11" s="102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61"/>
      <c r="W11" s="33">
        <f t="shared" si="8"/>
        <v>0</v>
      </c>
      <c r="X11" s="4"/>
      <c r="Y11" s="33">
        <f t="shared" si="9"/>
        <v>0</v>
      </c>
      <c r="Z11" s="4"/>
      <c r="AA11" s="33">
        <f t="shared" si="10"/>
        <v>0</v>
      </c>
    </row>
    <row r="12" spans="1:31" x14ac:dyDescent="0.25">
      <c r="A12" s="72"/>
      <c r="B12" s="57">
        <v>849</v>
      </c>
      <c r="C12" s="9"/>
      <c r="D12" s="4" t="s">
        <v>137</v>
      </c>
      <c r="E12" s="7" t="s">
        <v>347</v>
      </c>
      <c r="F12" s="7" t="s">
        <v>348</v>
      </c>
      <c r="G12" s="34">
        <f t="shared" si="0"/>
        <v>23</v>
      </c>
      <c r="H12" s="77"/>
      <c r="I12" s="79">
        <f t="shared" si="1"/>
        <v>0</v>
      </c>
      <c r="J12" s="61"/>
      <c r="K12" s="80">
        <f t="shared" si="2"/>
        <v>0</v>
      </c>
      <c r="L12" s="60"/>
      <c r="M12" s="33">
        <f t="shared" si="3"/>
        <v>0</v>
      </c>
      <c r="N12" s="9"/>
      <c r="O12" s="33">
        <f t="shared" si="4"/>
        <v>0</v>
      </c>
      <c r="P12" s="102"/>
      <c r="Q12" s="33">
        <f t="shared" si="5"/>
        <v>0</v>
      </c>
      <c r="R12" s="60"/>
      <c r="S12" s="33">
        <f t="shared" si="6"/>
        <v>0</v>
      </c>
      <c r="T12" s="4">
        <v>1</v>
      </c>
      <c r="U12" s="33">
        <f t="shared" si="7"/>
        <v>23</v>
      </c>
      <c r="V12" s="62"/>
      <c r="W12" s="33">
        <f t="shared" si="8"/>
        <v>0</v>
      </c>
      <c r="X12" s="4"/>
      <c r="Y12" s="33">
        <f t="shared" si="9"/>
        <v>0</v>
      </c>
      <c r="Z12" s="4"/>
      <c r="AA12" s="33">
        <f t="shared" si="10"/>
        <v>0</v>
      </c>
    </row>
    <row r="13" spans="1:31" x14ac:dyDescent="0.25">
      <c r="A13" s="72"/>
      <c r="B13" s="57">
        <v>21</v>
      </c>
      <c r="C13" s="9"/>
      <c r="D13" s="4" t="s">
        <v>137</v>
      </c>
      <c r="E13" s="49" t="s">
        <v>20</v>
      </c>
      <c r="F13" s="49" t="s">
        <v>53</v>
      </c>
      <c r="G13" s="34">
        <f t="shared" si="0"/>
        <v>20</v>
      </c>
      <c r="H13" s="77"/>
      <c r="I13" s="79">
        <f t="shared" si="1"/>
        <v>0</v>
      </c>
      <c r="J13" s="4"/>
      <c r="K13" s="80">
        <f t="shared" si="2"/>
        <v>0</v>
      </c>
      <c r="L13" s="9"/>
      <c r="M13" s="33">
        <f t="shared" si="3"/>
        <v>0</v>
      </c>
      <c r="N13" s="4"/>
      <c r="O13" s="33">
        <f t="shared" si="4"/>
        <v>0</v>
      </c>
      <c r="P13" s="103"/>
      <c r="Q13" s="33">
        <f t="shared" si="5"/>
        <v>0</v>
      </c>
      <c r="R13" s="60"/>
      <c r="S13" s="33">
        <f t="shared" si="6"/>
        <v>0</v>
      </c>
      <c r="T13" s="4">
        <v>2</v>
      </c>
      <c r="U13" s="33">
        <f t="shared" si="7"/>
        <v>20</v>
      </c>
      <c r="V13" s="62"/>
      <c r="W13" s="33">
        <f t="shared" si="8"/>
        <v>0</v>
      </c>
      <c r="X13" s="4"/>
      <c r="Y13" s="33">
        <f t="shared" si="9"/>
        <v>0</v>
      </c>
      <c r="Z13" s="4"/>
      <c r="AA13" s="33">
        <f t="shared" si="10"/>
        <v>0</v>
      </c>
    </row>
    <row r="14" spans="1:31" x14ac:dyDescent="0.25">
      <c r="A14" s="3"/>
      <c r="B14" s="57">
        <v>97</v>
      </c>
      <c r="C14" s="9"/>
      <c r="D14" s="4" t="s">
        <v>137</v>
      </c>
      <c r="E14" s="7" t="s">
        <v>237</v>
      </c>
      <c r="F14" s="7" t="s">
        <v>207</v>
      </c>
      <c r="G14" s="34">
        <f t="shared" si="0"/>
        <v>18</v>
      </c>
      <c r="H14" s="77">
        <v>3</v>
      </c>
      <c r="I14" s="79">
        <f t="shared" si="1"/>
        <v>18</v>
      </c>
      <c r="J14" s="61"/>
      <c r="K14" s="80">
        <f t="shared" si="2"/>
        <v>0</v>
      </c>
      <c r="L14" s="60"/>
      <c r="M14" s="33">
        <f t="shared" si="3"/>
        <v>0</v>
      </c>
      <c r="N14" s="9"/>
      <c r="O14" s="33">
        <f t="shared" si="4"/>
        <v>0</v>
      </c>
      <c r="P14" s="102"/>
      <c r="Q14" s="33">
        <f t="shared" si="5"/>
        <v>0</v>
      </c>
      <c r="R14" s="60"/>
      <c r="S14" s="33">
        <f t="shared" si="6"/>
        <v>0</v>
      </c>
      <c r="T14" s="4"/>
      <c r="U14" s="33">
        <f t="shared" si="7"/>
        <v>0</v>
      </c>
      <c r="V14" s="62"/>
      <c r="W14" s="33">
        <f t="shared" si="8"/>
        <v>0</v>
      </c>
      <c r="X14" s="4"/>
      <c r="Y14" s="33">
        <f t="shared" si="9"/>
        <v>0</v>
      </c>
      <c r="Z14" s="4"/>
      <c r="AA14" s="33">
        <f t="shared" si="10"/>
        <v>0</v>
      </c>
      <c r="AC14" s="19">
        <v>8</v>
      </c>
      <c r="AD14" s="19">
        <v>10</v>
      </c>
      <c r="AE14" s="19">
        <v>3</v>
      </c>
    </row>
    <row r="15" spans="1:31" x14ac:dyDescent="0.25">
      <c r="A15" s="72"/>
      <c r="B15" s="57">
        <v>15</v>
      </c>
      <c r="C15" s="9"/>
      <c r="D15" s="4" t="s">
        <v>137</v>
      </c>
      <c r="E15" s="7" t="s">
        <v>149</v>
      </c>
      <c r="F15" s="7" t="s">
        <v>148</v>
      </c>
      <c r="G15" s="34">
        <f t="shared" si="0"/>
        <v>16</v>
      </c>
      <c r="H15" s="77"/>
      <c r="I15" s="79">
        <f t="shared" si="1"/>
        <v>0</v>
      </c>
      <c r="J15" s="61"/>
      <c r="K15" s="80">
        <f t="shared" si="2"/>
        <v>0</v>
      </c>
      <c r="L15" s="60"/>
      <c r="M15" s="33">
        <f t="shared" si="3"/>
        <v>0</v>
      </c>
      <c r="N15" s="9"/>
      <c r="O15" s="33">
        <f t="shared" si="4"/>
        <v>0</v>
      </c>
      <c r="P15" s="102"/>
      <c r="Q15" s="33">
        <f t="shared" si="5"/>
        <v>0</v>
      </c>
      <c r="R15" s="60"/>
      <c r="S15" s="33">
        <f t="shared" si="6"/>
        <v>0</v>
      </c>
      <c r="T15" s="4">
        <v>4</v>
      </c>
      <c r="U15" s="33">
        <f t="shared" si="7"/>
        <v>16</v>
      </c>
      <c r="V15" s="62"/>
      <c r="W15" s="33">
        <f t="shared" si="8"/>
        <v>0</v>
      </c>
      <c r="X15" s="4"/>
      <c r="Y15" s="33">
        <f t="shared" si="9"/>
        <v>0</v>
      </c>
      <c r="Z15" s="4"/>
      <c r="AA15" s="33">
        <f t="shared" si="10"/>
        <v>0</v>
      </c>
    </row>
    <row r="16" spans="1:31" x14ac:dyDescent="0.25">
      <c r="A16" s="3"/>
      <c r="B16" s="57">
        <v>14</v>
      </c>
      <c r="C16" s="9"/>
      <c r="D16" s="4" t="s">
        <v>137</v>
      </c>
      <c r="E16" s="7" t="s">
        <v>218</v>
      </c>
      <c r="F16" s="7" t="s">
        <v>211</v>
      </c>
      <c r="G16" s="34">
        <f t="shared" si="0"/>
        <v>0</v>
      </c>
      <c r="H16" s="77"/>
      <c r="I16" s="79">
        <f t="shared" si="1"/>
        <v>0</v>
      </c>
      <c r="J16" s="61"/>
      <c r="K16" s="80">
        <f t="shared" si="2"/>
        <v>0</v>
      </c>
      <c r="L16" s="60"/>
      <c r="M16" s="33">
        <f t="shared" si="3"/>
        <v>0</v>
      </c>
      <c r="N16" s="9"/>
      <c r="O16" s="33">
        <f t="shared" si="4"/>
        <v>0</v>
      </c>
      <c r="P16" s="102"/>
      <c r="Q16" s="33">
        <f t="shared" si="5"/>
        <v>0</v>
      </c>
      <c r="R16" s="9"/>
      <c r="S16" s="33">
        <f t="shared" si="6"/>
        <v>0</v>
      </c>
      <c r="T16" s="4"/>
      <c r="U16" s="33">
        <f t="shared" si="7"/>
        <v>0</v>
      </c>
      <c r="V16" s="62"/>
      <c r="W16" s="33">
        <f t="shared" si="8"/>
        <v>0</v>
      </c>
      <c r="X16" s="4"/>
      <c r="Y16" s="33">
        <f t="shared" si="9"/>
        <v>0</v>
      </c>
      <c r="Z16" s="4"/>
      <c r="AA16" s="33">
        <f t="shared" si="10"/>
        <v>0</v>
      </c>
    </row>
    <row r="17" spans="1:27" x14ac:dyDescent="0.25">
      <c r="A17" s="3"/>
      <c r="B17" s="57">
        <v>29</v>
      </c>
      <c r="C17" s="9"/>
      <c r="D17" s="4" t="s">
        <v>137</v>
      </c>
      <c r="E17" s="7" t="s">
        <v>49</v>
      </c>
      <c r="F17" s="7" t="s">
        <v>144</v>
      </c>
      <c r="G17" s="34">
        <f t="shared" si="0"/>
        <v>0</v>
      </c>
      <c r="H17" s="77"/>
      <c r="I17" s="79">
        <f t="shared" si="1"/>
        <v>0</v>
      </c>
      <c r="J17" s="61"/>
      <c r="K17" s="80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2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62"/>
      <c r="W17" s="33">
        <f t="shared" si="8"/>
        <v>0</v>
      </c>
      <c r="X17" s="4"/>
      <c r="Y17" s="33">
        <f t="shared" si="9"/>
        <v>0</v>
      </c>
      <c r="Z17" s="4"/>
      <c r="AA17" s="33">
        <f t="shared" si="10"/>
        <v>0</v>
      </c>
    </row>
    <row r="18" spans="1:27" x14ac:dyDescent="0.25">
      <c r="A18" s="3"/>
      <c r="B18" s="57">
        <v>84</v>
      </c>
      <c r="C18" s="9"/>
      <c r="D18" s="4" t="s">
        <v>137</v>
      </c>
      <c r="E18" s="7" t="s">
        <v>152</v>
      </c>
      <c r="F18" s="7" t="s">
        <v>153</v>
      </c>
      <c r="G18" s="34">
        <f t="shared" si="0"/>
        <v>0</v>
      </c>
      <c r="H18" s="77"/>
      <c r="I18" s="79">
        <f t="shared" si="1"/>
        <v>0</v>
      </c>
      <c r="J18" s="61"/>
      <c r="K18" s="80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2"/>
      <c r="Q18" s="33">
        <f t="shared" si="5"/>
        <v>0</v>
      </c>
      <c r="R18" s="60"/>
      <c r="S18" s="33">
        <f t="shared" si="6"/>
        <v>0</v>
      </c>
      <c r="T18" s="4"/>
      <c r="U18" s="33">
        <f t="shared" si="7"/>
        <v>0</v>
      </c>
      <c r="V18" s="62"/>
      <c r="W18" s="33">
        <f t="shared" si="8"/>
        <v>0</v>
      </c>
      <c r="X18" s="4"/>
      <c r="Y18" s="33">
        <f t="shared" si="9"/>
        <v>0</v>
      </c>
      <c r="Z18" s="4"/>
      <c r="AA18" s="33">
        <f t="shared" si="10"/>
        <v>0</v>
      </c>
    </row>
    <row r="19" spans="1:27" x14ac:dyDescent="0.25">
      <c r="A19" s="3"/>
      <c r="B19" s="57">
        <v>208</v>
      </c>
      <c r="C19" s="9"/>
      <c r="D19" s="4" t="s">
        <v>137</v>
      </c>
      <c r="E19" s="7" t="s">
        <v>146</v>
      </c>
      <c r="F19" s="7" t="s">
        <v>147</v>
      </c>
      <c r="G19" s="34">
        <f t="shared" si="0"/>
        <v>0</v>
      </c>
      <c r="H19" s="77"/>
      <c r="I19" s="79">
        <f t="shared" si="1"/>
        <v>0</v>
      </c>
      <c r="J19" s="61"/>
      <c r="K19" s="80">
        <f t="shared" si="2"/>
        <v>0</v>
      </c>
      <c r="L19" s="60"/>
      <c r="M19" s="33">
        <f t="shared" si="3"/>
        <v>0</v>
      </c>
      <c r="N19" s="9"/>
      <c r="O19" s="33">
        <f t="shared" si="4"/>
        <v>0</v>
      </c>
      <c r="P19" s="102"/>
      <c r="Q19" s="33">
        <f t="shared" si="5"/>
        <v>0</v>
      </c>
      <c r="R19" s="60"/>
      <c r="S19" s="33">
        <f t="shared" si="6"/>
        <v>0</v>
      </c>
      <c r="T19" s="4"/>
      <c r="U19" s="33">
        <f t="shared" si="7"/>
        <v>0</v>
      </c>
      <c r="V19" s="62"/>
      <c r="W19" s="33">
        <f t="shared" si="8"/>
        <v>0</v>
      </c>
      <c r="X19" s="4"/>
      <c r="Y19" s="33">
        <f t="shared" si="9"/>
        <v>0</v>
      </c>
      <c r="Z19" s="4"/>
      <c r="AA19" s="33">
        <f t="shared" si="10"/>
        <v>0</v>
      </c>
    </row>
    <row r="20" spans="1:27" x14ac:dyDescent="0.25">
      <c r="A20" s="3"/>
      <c r="B20" s="57">
        <v>249</v>
      </c>
      <c r="C20" s="9"/>
      <c r="D20" s="4" t="s">
        <v>137</v>
      </c>
      <c r="E20" s="7" t="s">
        <v>89</v>
      </c>
      <c r="F20" s="7" t="s">
        <v>151</v>
      </c>
      <c r="G20" s="34">
        <f t="shared" si="0"/>
        <v>0</v>
      </c>
      <c r="H20" s="77"/>
      <c r="I20" s="79">
        <f t="shared" si="1"/>
        <v>0</v>
      </c>
      <c r="J20" s="61"/>
      <c r="K20" s="80">
        <f t="shared" si="2"/>
        <v>0</v>
      </c>
      <c r="L20" s="60"/>
      <c r="M20" s="33">
        <f t="shared" si="3"/>
        <v>0</v>
      </c>
      <c r="N20" s="9"/>
      <c r="O20" s="33">
        <f t="shared" si="4"/>
        <v>0</v>
      </c>
      <c r="P20" s="102"/>
      <c r="Q20" s="33">
        <f t="shared" si="5"/>
        <v>0</v>
      </c>
      <c r="R20" s="60"/>
      <c r="S20" s="33">
        <f t="shared" si="6"/>
        <v>0</v>
      </c>
      <c r="T20" s="4"/>
      <c r="U20" s="33">
        <f t="shared" si="7"/>
        <v>0</v>
      </c>
      <c r="V20" s="62"/>
      <c r="W20" s="33">
        <f t="shared" si="8"/>
        <v>0</v>
      </c>
      <c r="X20" s="4"/>
      <c r="Y20" s="33">
        <f t="shared" si="9"/>
        <v>0</v>
      </c>
      <c r="Z20" s="4"/>
      <c r="AA20" s="33">
        <f t="shared" si="10"/>
        <v>0</v>
      </c>
    </row>
    <row r="21" spans="1:27" x14ac:dyDescent="0.25">
      <c r="A21" s="72"/>
      <c r="B21" s="57">
        <v>99</v>
      </c>
      <c r="C21" s="9"/>
      <c r="D21" s="4" t="s">
        <v>137</v>
      </c>
      <c r="E21" s="7" t="s">
        <v>324</v>
      </c>
      <c r="F21" s="7" t="s">
        <v>325</v>
      </c>
      <c r="G21" s="34">
        <f t="shared" si="0"/>
        <v>0</v>
      </c>
      <c r="H21" s="77"/>
      <c r="I21" s="79">
        <f t="shared" si="1"/>
        <v>0</v>
      </c>
      <c r="J21" s="61"/>
      <c r="K21" s="80">
        <f t="shared" si="2"/>
        <v>0</v>
      </c>
      <c r="L21" s="60"/>
      <c r="M21" s="33">
        <f t="shared" si="3"/>
        <v>0</v>
      </c>
      <c r="N21" s="9"/>
      <c r="O21" s="33">
        <f t="shared" si="4"/>
        <v>0</v>
      </c>
      <c r="P21" s="102"/>
      <c r="Q21" s="33">
        <f t="shared" si="5"/>
        <v>0</v>
      </c>
      <c r="R21" s="60"/>
      <c r="S21" s="33">
        <f t="shared" si="6"/>
        <v>0</v>
      </c>
      <c r="T21" s="4"/>
      <c r="U21" s="33">
        <f t="shared" si="7"/>
        <v>0</v>
      </c>
      <c r="V21" s="62"/>
      <c r="W21" s="33">
        <f t="shared" si="8"/>
        <v>0</v>
      </c>
      <c r="X21" s="4"/>
      <c r="Y21" s="33">
        <f t="shared" si="9"/>
        <v>0</v>
      </c>
      <c r="Z21" s="4"/>
      <c r="AA21" s="33">
        <f t="shared" si="10"/>
        <v>0</v>
      </c>
    </row>
    <row r="22" spans="1:27" x14ac:dyDescent="0.25">
      <c r="A22" s="72"/>
      <c r="B22" s="57"/>
      <c r="C22" s="9"/>
      <c r="D22" s="4"/>
      <c r="E22" s="7"/>
      <c r="F22" s="7"/>
      <c r="G22" s="34">
        <f t="shared" si="0"/>
        <v>0</v>
      </c>
      <c r="H22" s="77"/>
      <c r="I22" s="79">
        <f t="shared" si="1"/>
        <v>0</v>
      </c>
      <c r="J22" s="61"/>
      <c r="K22" s="80">
        <f t="shared" si="2"/>
        <v>0</v>
      </c>
      <c r="L22" s="60"/>
      <c r="M22" s="33">
        <f t="shared" si="3"/>
        <v>0</v>
      </c>
      <c r="N22" s="9"/>
      <c r="O22" s="33">
        <f t="shared" si="4"/>
        <v>0</v>
      </c>
      <c r="P22" s="102"/>
      <c r="Q22" s="33">
        <f t="shared" si="5"/>
        <v>0</v>
      </c>
      <c r="R22" s="60"/>
      <c r="S22" s="33">
        <f t="shared" si="6"/>
        <v>0</v>
      </c>
      <c r="T22" s="4"/>
      <c r="U22" s="33">
        <f t="shared" si="7"/>
        <v>0</v>
      </c>
      <c r="V22" s="62"/>
      <c r="W22" s="33">
        <f t="shared" si="8"/>
        <v>0</v>
      </c>
      <c r="X22" s="4"/>
      <c r="Y22" s="33">
        <f t="shared" si="9"/>
        <v>0</v>
      </c>
      <c r="Z22" s="4"/>
      <c r="AA22" s="33">
        <f t="shared" si="10"/>
        <v>0</v>
      </c>
    </row>
    <row r="23" spans="1:27" x14ac:dyDescent="0.25">
      <c r="A23" s="72"/>
      <c r="B23" s="57"/>
      <c r="C23" s="9"/>
      <c r="D23" s="4"/>
      <c r="E23" s="7"/>
      <c r="F23" s="7"/>
      <c r="G23" s="34">
        <f t="shared" si="0"/>
        <v>0</v>
      </c>
      <c r="H23" s="77"/>
      <c r="I23" s="79">
        <f t="shared" si="1"/>
        <v>0</v>
      </c>
      <c r="J23" s="61"/>
      <c r="K23" s="80">
        <f t="shared" si="2"/>
        <v>0</v>
      </c>
      <c r="L23" s="60"/>
      <c r="M23" s="33">
        <f t="shared" si="3"/>
        <v>0</v>
      </c>
      <c r="N23" s="9"/>
      <c r="O23" s="33">
        <f t="shared" si="4"/>
        <v>0</v>
      </c>
      <c r="P23" s="102"/>
      <c r="Q23" s="33">
        <f t="shared" si="5"/>
        <v>0</v>
      </c>
      <c r="R23" s="60"/>
      <c r="S23" s="33">
        <f t="shared" si="6"/>
        <v>0</v>
      </c>
      <c r="T23" s="4"/>
      <c r="U23" s="33">
        <f t="shared" si="7"/>
        <v>0</v>
      </c>
      <c r="V23" s="62"/>
      <c r="W23" s="33">
        <f t="shared" si="8"/>
        <v>0</v>
      </c>
      <c r="X23" s="4"/>
      <c r="Y23" s="33">
        <f t="shared" si="9"/>
        <v>0</v>
      </c>
      <c r="Z23" s="4"/>
      <c r="AA23" s="33">
        <f t="shared" si="10"/>
        <v>0</v>
      </c>
    </row>
    <row r="30" spans="1:27" x14ac:dyDescent="0.25">
      <c r="A30" s="113" t="s">
        <v>76</v>
      </c>
      <c r="B30" s="113"/>
      <c r="C30" s="113"/>
      <c r="D30" s="113"/>
      <c r="E30" s="113"/>
      <c r="F30" s="113"/>
      <c r="G30" s="113"/>
    </row>
    <row r="31" spans="1:27" x14ac:dyDescent="0.25">
      <c r="A31" s="114" t="s">
        <v>73</v>
      </c>
      <c r="B31" s="114"/>
      <c r="C31" s="114"/>
      <c r="D31" s="114"/>
      <c r="E31" s="114"/>
      <c r="F31" s="114"/>
      <c r="G31" s="114"/>
    </row>
    <row r="32" spans="1:27" x14ac:dyDescent="0.25">
      <c r="A32" s="110" t="s">
        <v>108</v>
      </c>
      <c r="B32" s="110"/>
      <c r="C32" s="110"/>
      <c r="D32" s="110"/>
      <c r="E32" s="110"/>
      <c r="F32" s="110"/>
      <c r="G32" s="110"/>
    </row>
  </sheetData>
  <sortState xmlns:xlrd2="http://schemas.microsoft.com/office/spreadsheetml/2017/richdata2" ref="A10:AA23">
    <sortCondition descending="1" ref="G10:G23"/>
  </sortState>
  <mergeCells count="15">
    <mergeCell ref="A30:G30"/>
    <mergeCell ref="A31:G31"/>
    <mergeCell ref="C5:O5"/>
    <mergeCell ref="A32:G32"/>
    <mergeCell ref="T7:U7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25"/>
  <sheetViews>
    <sheetView topLeftCell="A4" zoomScale="70" zoomScaleNormal="70" workbookViewId="0">
      <selection activeCell="H28" sqref="H28"/>
    </sheetView>
  </sheetViews>
  <sheetFormatPr defaultRowHeight="15.75" x14ac:dyDescent="0.25"/>
  <cols>
    <col min="1" max="1" width="12.42578125" style="13" bestFit="1" customWidth="1"/>
    <col min="2" max="2" width="8.7109375" style="15" customWidth="1"/>
    <col min="3" max="3" width="9" style="15" customWidth="1"/>
    <col min="4" max="4" width="8.7109375" style="15" customWidth="1"/>
    <col min="5" max="5" width="13" style="16" customWidth="1"/>
    <col min="6" max="6" width="12.85546875" style="16" bestFit="1" customWidth="1"/>
    <col min="7" max="7" width="18.42578125" style="16" customWidth="1"/>
    <col min="8" max="27" width="7.7109375" style="16" customWidth="1"/>
    <col min="28" max="16384" width="9.140625" style="11"/>
  </cols>
  <sheetData>
    <row r="1" spans="1:27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/>
      <c r="Q2" s="18"/>
      <c r="R2" s="18"/>
      <c r="S2" s="18"/>
      <c r="T2" s="18"/>
      <c r="U2" s="18"/>
      <c r="V2" s="18"/>
      <c r="W2" s="18"/>
      <c r="X2" s="18"/>
      <c r="Y2" s="18"/>
      <c r="Z2" s="6"/>
      <c r="AA2" s="6"/>
    </row>
    <row r="3" spans="1:27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</row>
    <row r="4" spans="1:27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7"/>
      <c r="S4" s="17"/>
      <c r="T4" s="18"/>
      <c r="U4" s="18"/>
      <c r="V4" s="6"/>
      <c r="W4" s="6"/>
      <c r="X4" s="6"/>
      <c r="Y4" s="6"/>
      <c r="Z4" s="6"/>
      <c r="AA4" s="6"/>
    </row>
    <row r="5" spans="1:27" x14ac:dyDescent="0.25">
      <c r="A5" s="6"/>
      <c r="B5" s="6"/>
      <c r="C5" s="109" t="s">
        <v>296</v>
      </c>
      <c r="D5" s="109"/>
      <c r="E5" s="109"/>
      <c r="F5" s="109"/>
      <c r="G5" s="109"/>
      <c r="H5" s="109"/>
      <c r="I5" s="109"/>
      <c r="J5" s="109"/>
      <c r="K5" s="2"/>
      <c r="L5" s="2"/>
      <c r="M5" s="18"/>
      <c r="N5" s="18"/>
      <c r="O5" s="6"/>
      <c r="P5" s="6"/>
      <c r="Q5" s="6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6"/>
      <c r="B6" s="6"/>
      <c r="C6" s="6"/>
      <c r="D6" s="6"/>
      <c r="E6" s="6"/>
      <c r="F6" s="6"/>
      <c r="G6" s="6"/>
      <c r="H6" s="17"/>
      <c r="I6" s="18"/>
      <c r="J6" s="26"/>
      <c r="K6" s="17"/>
      <c r="L6" s="2"/>
      <c r="M6" s="2"/>
      <c r="N6" s="17"/>
      <c r="O6" s="6"/>
      <c r="P6" s="26"/>
      <c r="Q6" s="2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7.2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/>
      <c r="I7" s="119"/>
      <c r="J7" s="115">
        <v>45129</v>
      </c>
      <c r="K7" s="119"/>
      <c r="L7" s="128"/>
      <c r="M7" s="119"/>
      <c r="N7" s="128"/>
      <c r="O7" s="119"/>
      <c r="P7" s="128"/>
      <c r="Q7" s="119"/>
      <c r="R7" s="128"/>
      <c r="S7" s="119"/>
      <c r="T7" s="129"/>
      <c r="U7" s="119"/>
      <c r="V7" s="129"/>
      <c r="W7" s="119"/>
      <c r="X7" s="129"/>
      <c r="Y7" s="119"/>
      <c r="Z7" s="130"/>
      <c r="AA7" s="112"/>
    </row>
    <row r="8" spans="1:27" ht="17.25" customHeight="1" x14ac:dyDescent="0.25">
      <c r="A8" s="28"/>
      <c r="B8" s="13"/>
      <c r="C8" s="13"/>
      <c r="D8" s="13"/>
      <c r="E8" s="29"/>
      <c r="F8" s="29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7.25" customHeight="1" x14ac:dyDescent="0.25">
      <c r="A9" s="30"/>
      <c r="B9" s="31"/>
      <c r="C9" s="31"/>
      <c r="D9" s="31"/>
      <c r="E9" s="32"/>
      <c r="F9" s="32"/>
      <c r="G9" s="11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36" t="s">
        <v>27</v>
      </c>
    </row>
    <row r="10" spans="1:27" x14ac:dyDescent="0.25">
      <c r="A10" s="72">
        <v>1</v>
      </c>
      <c r="B10" s="57">
        <v>61</v>
      </c>
      <c r="C10" s="9"/>
      <c r="D10" s="9" t="s">
        <v>66</v>
      </c>
      <c r="E10" s="1" t="s">
        <v>203</v>
      </c>
      <c r="F10" s="1" t="s">
        <v>105</v>
      </c>
      <c r="G10" s="3">
        <v>23</v>
      </c>
      <c r="H10" s="4"/>
      <c r="I10" s="4"/>
      <c r="J10" s="4">
        <v>1</v>
      </c>
      <c r="K10" s="4">
        <f t="shared" ref="K10:K20" si="0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/>
      <c r="M10" s="4">
        <f t="shared" ref="M10:M20" si="1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/>
      <c r="O10" s="4">
        <f t="shared" ref="O10:O20" si="2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4">
        <f t="shared" ref="Q10:Q20" si="3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4">
        <f t="shared" ref="S10:S20" si="4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4">
        <f t="shared" ref="U10:U20" si="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62"/>
      <c r="W10" s="4">
        <f t="shared" ref="W10:W20" si="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20" si="7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20" si="8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>
        <v>2</v>
      </c>
      <c r="B11" s="57">
        <v>391</v>
      </c>
      <c r="C11" s="4"/>
      <c r="D11" s="9" t="s">
        <v>66</v>
      </c>
      <c r="E11" s="1" t="s">
        <v>117</v>
      </c>
      <c r="F11" s="1" t="s">
        <v>118</v>
      </c>
      <c r="G11" s="3">
        <v>20</v>
      </c>
      <c r="H11" s="61"/>
      <c r="I11" s="4"/>
      <c r="J11" s="61">
        <v>2</v>
      </c>
      <c r="K11" s="4">
        <f t="shared" si="0"/>
        <v>20</v>
      </c>
      <c r="L11" s="61"/>
      <c r="M11" s="4">
        <f t="shared" si="1"/>
        <v>0</v>
      </c>
      <c r="N11" s="57"/>
      <c r="O11" s="4">
        <f t="shared" si="2"/>
        <v>0</v>
      </c>
      <c r="P11" s="61"/>
      <c r="Q11" s="4">
        <f t="shared" si="3"/>
        <v>0</v>
      </c>
      <c r="R11" s="4"/>
      <c r="S11" s="4">
        <f t="shared" si="4"/>
        <v>0</v>
      </c>
      <c r="T11" s="4"/>
      <c r="U11" s="4">
        <f t="shared" si="5"/>
        <v>0</v>
      </c>
      <c r="V11" s="4"/>
      <c r="W11" s="4">
        <f t="shared" si="6"/>
        <v>0</v>
      </c>
      <c r="X11" s="4"/>
      <c r="Y11" s="33">
        <f t="shared" si="7"/>
        <v>0</v>
      </c>
      <c r="Z11" s="4"/>
      <c r="AA11" s="4">
        <f t="shared" si="8"/>
        <v>0</v>
      </c>
    </row>
    <row r="12" spans="1:27" x14ac:dyDescent="0.25">
      <c r="A12" s="72">
        <v>3</v>
      </c>
      <c r="B12" s="57">
        <v>15</v>
      </c>
      <c r="C12" s="4"/>
      <c r="D12" s="9" t="s">
        <v>66</v>
      </c>
      <c r="E12" s="1" t="s">
        <v>21</v>
      </c>
      <c r="F12" s="1" t="s">
        <v>15</v>
      </c>
      <c r="G12" s="3">
        <v>18</v>
      </c>
      <c r="H12" s="4"/>
      <c r="I12" s="4"/>
      <c r="J12" s="4">
        <v>3</v>
      </c>
      <c r="K12" s="4">
        <f t="shared" si="0"/>
        <v>18</v>
      </c>
      <c r="L12" s="60"/>
      <c r="M12" s="4">
        <f t="shared" si="1"/>
        <v>0</v>
      </c>
      <c r="N12" s="9"/>
      <c r="O12" s="4">
        <f t="shared" si="2"/>
        <v>0</v>
      </c>
      <c r="P12" s="4"/>
      <c r="Q12" s="4">
        <f t="shared" si="3"/>
        <v>0</v>
      </c>
      <c r="R12" s="60"/>
      <c r="S12" s="4">
        <f t="shared" si="4"/>
        <v>0</v>
      </c>
      <c r="T12" s="4"/>
      <c r="U12" s="4">
        <f t="shared" si="5"/>
        <v>0</v>
      </c>
      <c r="V12" s="62"/>
      <c r="W12" s="4">
        <f t="shared" si="6"/>
        <v>0</v>
      </c>
      <c r="X12" s="4"/>
      <c r="Y12" s="33">
        <f t="shared" si="7"/>
        <v>0</v>
      </c>
      <c r="Z12" s="4"/>
      <c r="AA12" s="4">
        <f t="shared" si="8"/>
        <v>0</v>
      </c>
    </row>
    <row r="13" spans="1:27" x14ac:dyDescent="0.25">
      <c r="A13" s="57">
        <v>4</v>
      </c>
      <c r="B13" s="57">
        <v>98</v>
      </c>
      <c r="C13" s="9"/>
      <c r="D13" s="9" t="s">
        <v>66</v>
      </c>
      <c r="E13" s="1" t="s">
        <v>191</v>
      </c>
      <c r="F13" s="1" t="s">
        <v>192</v>
      </c>
      <c r="G13" s="3">
        <v>16</v>
      </c>
      <c r="H13" s="9"/>
      <c r="I13" s="4"/>
      <c r="J13" s="4">
        <v>4</v>
      </c>
      <c r="K13" s="4">
        <f t="shared" si="0"/>
        <v>16</v>
      </c>
      <c r="L13" s="9"/>
      <c r="M13" s="4">
        <f t="shared" si="1"/>
        <v>0</v>
      </c>
      <c r="N13" s="9"/>
      <c r="O13" s="4">
        <f t="shared" si="2"/>
        <v>0</v>
      </c>
      <c r="P13" s="4"/>
      <c r="Q13" s="4">
        <f t="shared" si="3"/>
        <v>0</v>
      </c>
      <c r="R13" s="63"/>
      <c r="S13" s="4">
        <f t="shared" si="4"/>
        <v>0</v>
      </c>
      <c r="T13" s="64"/>
      <c r="U13" s="4">
        <f t="shared" si="5"/>
        <v>0</v>
      </c>
      <c r="V13" s="87"/>
      <c r="W13" s="4">
        <f t="shared" si="6"/>
        <v>0</v>
      </c>
      <c r="X13" s="4"/>
      <c r="Y13" s="33">
        <f t="shared" si="7"/>
        <v>0</v>
      </c>
      <c r="Z13" s="4"/>
      <c r="AA13" s="4">
        <f t="shared" si="8"/>
        <v>0</v>
      </c>
    </row>
    <row r="14" spans="1:27" x14ac:dyDescent="0.25">
      <c r="A14" s="57">
        <v>5</v>
      </c>
      <c r="B14" s="57">
        <v>46</v>
      </c>
      <c r="C14" s="4"/>
      <c r="D14" s="9" t="s">
        <v>66</v>
      </c>
      <c r="E14" s="1" t="s">
        <v>113</v>
      </c>
      <c r="F14" s="1" t="s">
        <v>114</v>
      </c>
      <c r="G14" s="3">
        <v>14</v>
      </c>
      <c r="H14" s="4"/>
      <c r="I14" s="4"/>
      <c r="J14" s="4">
        <v>5</v>
      </c>
      <c r="K14" s="4">
        <f t="shared" si="0"/>
        <v>14</v>
      </c>
      <c r="L14" s="60"/>
      <c r="M14" s="4">
        <f t="shared" si="1"/>
        <v>0</v>
      </c>
      <c r="N14" s="9"/>
      <c r="O14" s="4">
        <f t="shared" si="2"/>
        <v>0</v>
      </c>
      <c r="P14" s="4"/>
      <c r="Q14" s="4">
        <f t="shared" si="3"/>
        <v>0</v>
      </c>
      <c r="R14" s="60"/>
      <c r="S14" s="4">
        <f t="shared" si="4"/>
        <v>0</v>
      </c>
      <c r="T14" s="4"/>
      <c r="U14" s="4">
        <f t="shared" si="5"/>
        <v>0</v>
      </c>
      <c r="V14" s="62"/>
      <c r="W14" s="4">
        <f t="shared" si="6"/>
        <v>0</v>
      </c>
      <c r="X14" s="4"/>
      <c r="Y14" s="33">
        <f t="shared" si="7"/>
        <v>0</v>
      </c>
      <c r="Z14" s="4"/>
      <c r="AA14" s="4">
        <f t="shared" si="8"/>
        <v>0</v>
      </c>
    </row>
    <row r="15" spans="1:27" x14ac:dyDescent="0.25">
      <c r="A15" s="57">
        <v>6</v>
      </c>
      <c r="B15" s="57">
        <v>90</v>
      </c>
      <c r="C15" s="9"/>
      <c r="D15" s="9" t="s">
        <v>66</v>
      </c>
      <c r="E15" s="1" t="s">
        <v>49</v>
      </c>
      <c r="F15" s="1" t="s">
        <v>105</v>
      </c>
      <c r="G15" s="3">
        <v>12</v>
      </c>
      <c r="H15" s="61"/>
      <c r="I15" s="4"/>
      <c r="J15" s="61">
        <v>6</v>
      </c>
      <c r="K15" s="4">
        <f t="shared" si="0"/>
        <v>12</v>
      </c>
      <c r="L15" s="61"/>
      <c r="M15" s="4">
        <f t="shared" si="1"/>
        <v>0</v>
      </c>
      <c r="N15" s="57"/>
      <c r="O15" s="4">
        <f t="shared" si="2"/>
        <v>0</v>
      </c>
      <c r="P15" s="61"/>
      <c r="Q15" s="4">
        <f t="shared" si="3"/>
        <v>0</v>
      </c>
      <c r="R15" s="4"/>
      <c r="S15" s="4">
        <f t="shared" si="4"/>
        <v>0</v>
      </c>
      <c r="T15" s="4"/>
      <c r="U15" s="4">
        <f t="shared" si="5"/>
        <v>0</v>
      </c>
      <c r="V15" s="4"/>
      <c r="W15" s="4">
        <f t="shared" si="6"/>
        <v>0</v>
      </c>
      <c r="X15" s="4"/>
      <c r="Y15" s="33">
        <f t="shared" si="7"/>
        <v>0</v>
      </c>
      <c r="Z15" s="4"/>
      <c r="AA15" s="4">
        <f t="shared" si="8"/>
        <v>0</v>
      </c>
    </row>
    <row r="16" spans="1:27" x14ac:dyDescent="0.25">
      <c r="A16" s="57">
        <v>7</v>
      </c>
      <c r="B16" s="3" t="s">
        <v>344</v>
      </c>
      <c r="C16" s="4"/>
      <c r="D16" s="9" t="s">
        <v>66</v>
      </c>
      <c r="E16" s="1" t="s">
        <v>48</v>
      </c>
      <c r="F16" s="1" t="s">
        <v>8</v>
      </c>
      <c r="G16" s="3">
        <v>11</v>
      </c>
      <c r="H16" s="4"/>
      <c r="I16" s="4"/>
      <c r="J16" s="4">
        <v>7</v>
      </c>
      <c r="K16" s="4">
        <f t="shared" si="0"/>
        <v>11</v>
      </c>
      <c r="L16" s="60"/>
      <c r="M16" s="4">
        <f t="shared" si="1"/>
        <v>0</v>
      </c>
      <c r="N16" s="9"/>
      <c r="O16" s="4">
        <f t="shared" si="2"/>
        <v>0</v>
      </c>
      <c r="P16" s="4"/>
      <c r="Q16" s="4">
        <f t="shared" si="3"/>
        <v>0</v>
      </c>
      <c r="R16" s="60"/>
      <c r="S16" s="4">
        <f t="shared" si="4"/>
        <v>0</v>
      </c>
      <c r="T16" s="4"/>
      <c r="U16" s="4">
        <f t="shared" si="5"/>
        <v>0</v>
      </c>
      <c r="V16" s="62"/>
      <c r="W16" s="4">
        <f t="shared" si="6"/>
        <v>0</v>
      </c>
      <c r="X16" s="66"/>
      <c r="Y16" s="33">
        <f t="shared" si="7"/>
        <v>0</v>
      </c>
      <c r="Z16" s="4"/>
      <c r="AA16" s="4">
        <f t="shared" si="8"/>
        <v>0</v>
      </c>
    </row>
    <row r="17" spans="1:27" x14ac:dyDescent="0.25">
      <c r="A17" s="57">
        <v>8</v>
      </c>
      <c r="B17" s="57">
        <v>91</v>
      </c>
      <c r="C17" s="9"/>
      <c r="D17" s="9" t="s">
        <v>66</v>
      </c>
      <c r="E17" s="1" t="s">
        <v>47</v>
      </c>
      <c r="F17" s="1" t="s">
        <v>8</v>
      </c>
      <c r="G17" s="3">
        <v>10</v>
      </c>
      <c r="H17" s="61"/>
      <c r="I17" s="4"/>
      <c r="J17" s="61">
        <v>8</v>
      </c>
      <c r="K17" s="4">
        <f t="shared" si="0"/>
        <v>10</v>
      </c>
      <c r="L17" s="61"/>
      <c r="M17" s="4">
        <f t="shared" si="1"/>
        <v>0</v>
      </c>
      <c r="N17" s="57"/>
      <c r="O17" s="4">
        <f t="shared" si="2"/>
        <v>0</v>
      </c>
      <c r="P17" s="61"/>
      <c r="Q17" s="4">
        <f t="shared" si="3"/>
        <v>0</v>
      </c>
      <c r="R17" s="4"/>
      <c r="S17" s="4">
        <f t="shared" si="4"/>
        <v>0</v>
      </c>
      <c r="T17" s="4"/>
      <c r="U17" s="4">
        <f t="shared" si="5"/>
        <v>0</v>
      </c>
      <c r="V17" s="4"/>
      <c r="W17" s="4">
        <f t="shared" si="6"/>
        <v>0</v>
      </c>
      <c r="X17" s="4"/>
      <c r="Y17" s="33">
        <f t="shared" si="7"/>
        <v>0</v>
      </c>
      <c r="Z17" s="4"/>
      <c r="AA17" s="4">
        <f t="shared" si="8"/>
        <v>0</v>
      </c>
    </row>
    <row r="18" spans="1:27" x14ac:dyDescent="0.25">
      <c r="A18" s="57">
        <v>9</v>
      </c>
      <c r="B18" s="57">
        <v>13</v>
      </c>
      <c r="C18" s="9"/>
      <c r="D18" s="9" t="s">
        <v>66</v>
      </c>
      <c r="E18" s="1" t="s">
        <v>120</v>
      </c>
      <c r="F18" s="1" t="s">
        <v>121</v>
      </c>
      <c r="G18" s="3">
        <f>I35+K35+M35+O35+Q35+S35+U35+W35+Y35+AA35</f>
        <v>0</v>
      </c>
      <c r="H18" s="61"/>
      <c r="I18" s="4"/>
      <c r="J18" s="61" t="s">
        <v>343</v>
      </c>
      <c r="K18" s="4">
        <f t="shared" si="0"/>
        <v>0</v>
      </c>
      <c r="L18" s="61"/>
      <c r="M18" s="4">
        <f t="shared" si="1"/>
        <v>0</v>
      </c>
      <c r="N18" s="57"/>
      <c r="O18" s="4">
        <f t="shared" si="2"/>
        <v>0</v>
      </c>
      <c r="P18" s="61"/>
      <c r="Q18" s="4">
        <f t="shared" si="3"/>
        <v>0</v>
      </c>
      <c r="R18" s="4"/>
      <c r="S18" s="4">
        <f t="shared" si="4"/>
        <v>0</v>
      </c>
      <c r="T18" s="4"/>
      <c r="U18" s="4">
        <f t="shared" si="5"/>
        <v>0</v>
      </c>
      <c r="V18" s="4"/>
      <c r="W18" s="4">
        <f t="shared" si="6"/>
        <v>0</v>
      </c>
      <c r="X18" s="4"/>
      <c r="Y18" s="33">
        <f t="shared" si="7"/>
        <v>0</v>
      </c>
      <c r="Z18" s="4"/>
      <c r="AA18" s="4">
        <f t="shared" si="8"/>
        <v>0</v>
      </c>
    </row>
    <row r="19" spans="1:27" x14ac:dyDescent="0.25">
      <c r="A19" s="57">
        <v>10</v>
      </c>
      <c r="B19" s="57"/>
      <c r="C19" s="9"/>
      <c r="D19" s="9" t="s">
        <v>66</v>
      </c>
      <c r="E19" s="49"/>
      <c r="F19" s="49"/>
      <c r="G19" s="3"/>
      <c r="H19" s="61"/>
      <c r="I19" s="4"/>
      <c r="J19" s="61"/>
      <c r="K19" s="4">
        <f t="shared" si="0"/>
        <v>0</v>
      </c>
      <c r="L19" s="61"/>
      <c r="M19" s="4">
        <f t="shared" si="1"/>
        <v>0</v>
      </c>
      <c r="N19" s="57"/>
      <c r="O19" s="4">
        <f t="shared" si="2"/>
        <v>0</v>
      </c>
      <c r="P19" s="61"/>
      <c r="Q19" s="4">
        <f t="shared" si="3"/>
        <v>0</v>
      </c>
      <c r="R19" s="4"/>
      <c r="S19" s="4">
        <f t="shared" si="4"/>
        <v>0</v>
      </c>
      <c r="T19" s="4"/>
      <c r="U19" s="4">
        <f t="shared" si="5"/>
        <v>0</v>
      </c>
      <c r="V19" s="4"/>
      <c r="W19" s="4">
        <f t="shared" si="6"/>
        <v>0</v>
      </c>
      <c r="X19" s="4"/>
      <c r="Y19" s="33">
        <f t="shared" si="7"/>
        <v>0</v>
      </c>
      <c r="Z19" s="4"/>
      <c r="AA19" s="4">
        <f t="shared" si="8"/>
        <v>0</v>
      </c>
    </row>
    <row r="20" spans="1:27" x14ac:dyDescent="0.25">
      <c r="A20" s="57">
        <v>11</v>
      </c>
      <c r="B20" s="57"/>
      <c r="C20" s="9"/>
      <c r="D20" s="9" t="s">
        <v>66</v>
      </c>
      <c r="E20" s="49"/>
      <c r="F20" s="49"/>
      <c r="G20" s="3"/>
      <c r="H20" s="61"/>
      <c r="I20" s="4"/>
      <c r="J20" s="61"/>
      <c r="K20" s="4">
        <f t="shared" si="0"/>
        <v>0</v>
      </c>
      <c r="L20" s="61"/>
      <c r="M20" s="4">
        <f t="shared" si="1"/>
        <v>0</v>
      </c>
      <c r="N20" s="57"/>
      <c r="O20" s="4">
        <f t="shared" si="2"/>
        <v>0</v>
      </c>
      <c r="P20" s="61"/>
      <c r="Q20" s="4">
        <f t="shared" si="3"/>
        <v>0</v>
      </c>
      <c r="R20" s="4"/>
      <c r="S20" s="4">
        <f t="shared" si="4"/>
        <v>0</v>
      </c>
      <c r="T20" s="4"/>
      <c r="U20" s="4">
        <f t="shared" si="5"/>
        <v>0</v>
      </c>
      <c r="V20" s="4"/>
      <c r="W20" s="4">
        <f t="shared" si="6"/>
        <v>0</v>
      </c>
      <c r="X20" s="4"/>
      <c r="Y20" s="33">
        <f t="shared" si="7"/>
        <v>0</v>
      </c>
      <c r="Z20" s="4"/>
      <c r="AA20" s="4">
        <f t="shared" si="8"/>
        <v>0</v>
      </c>
    </row>
    <row r="21" spans="1:27" x14ac:dyDescent="0.25">
      <c r="G21" s="3"/>
    </row>
    <row r="22" spans="1:27" x14ac:dyDescent="0.25">
      <c r="A22" s="113" t="s">
        <v>76</v>
      </c>
      <c r="B22" s="113"/>
      <c r="C22" s="113"/>
      <c r="D22" s="113"/>
      <c r="E22" s="113"/>
      <c r="F22" s="113"/>
      <c r="G22" s="113"/>
    </row>
    <row r="23" spans="1:27" x14ac:dyDescent="0.25">
      <c r="A23" s="114" t="s">
        <v>73</v>
      </c>
      <c r="B23" s="114"/>
      <c r="C23" s="114"/>
      <c r="D23" s="114"/>
      <c r="E23" s="114"/>
      <c r="F23" s="114"/>
      <c r="G23" s="114"/>
    </row>
    <row r="24" spans="1:27" x14ac:dyDescent="0.25">
      <c r="A24" s="110" t="s">
        <v>108</v>
      </c>
      <c r="B24" s="110"/>
      <c r="C24" s="110"/>
      <c r="D24" s="110"/>
      <c r="E24" s="110"/>
      <c r="F24" s="110"/>
      <c r="G24" s="110"/>
    </row>
    <row r="25" spans="1:27" x14ac:dyDescent="0.25">
      <c r="E25" s="16" t="s">
        <v>52</v>
      </c>
    </row>
  </sheetData>
  <sortState xmlns:xlrd2="http://schemas.microsoft.com/office/spreadsheetml/2017/richdata2" ref="A10:AA20">
    <sortCondition descending="1" ref="G10:G20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C5:J5"/>
    <mergeCell ref="T7:U7"/>
    <mergeCell ref="V7:W7"/>
    <mergeCell ref="Z7:AA7"/>
    <mergeCell ref="A22:G22"/>
    <mergeCell ref="A23:G23"/>
    <mergeCell ref="P7:Q7"/>
    <mergeCell ref="R7:S7"/>
    <mergeCell ref="X7:Y7"/>
    <mergeCell ref="A24:G24"/>
    <mergeCell ref="H7:I7"/>
    <mergeCell ref="J7:K7"/>
    <mergeCell ref="L7:M7"/>
    <mergeCell ref="N7:O7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K25" sqref="K25"/>
    </sheetView>
  </sheetViews>
  <sheetFormatPr defaultRowHeight="12.75" x14ac:dyDescent="0.2"/>
  <cols>
    <col min="2" max="4" width="9.140625" style="23"/>
  </cols>
  <sheetData>
    <row r="3" spans="2:4" x14ac:dyDescent="0.2">
      <c r="B3" s="47" t="s">
        <v>34</v>
      </c>
      <c r="C3" s="47" t="s">
        <v>36</v>
      </c>
      <c r="D3" s="47" t="s">
        <v>38</v>
      </c>
    </row>
    <row r="4" spans="2:4" x14ac:dyDescent="0.2">
      <c r="B4" s="47" t="s">
        <v>35</v>
      </c>
      <c r="C4" s="47" t="s">
        <v>37</v>
      </c>
      <c r="D4" s="47" t="s">
        <v>37</v>
      </c>
    </row>
    <row r="5" spans="2:4" x14ac:dyDescent="0.2">
      <c r="B5" s="47">
        <v>1</v>
      </c>
      <c r="C5" s="47">
        <v>23</v>
      </c>
      <c r="D5" s="47">
        <v>15</v>
      </c>
    </row>
    <row r="6" spans="2:4" x14ac:dyDescent="0.2">
      <c r="B6" s="47">
        <v>2</v>
      </c>
      <c r="C6" s="47">
        <v>20</v>
      </c>
      <c r="D6" s="47">
        <v>12</v>
      </c>
    </row>
    <row r="7" spans="2:4" x14ac:dyDescent="0.2">
      <c r="B7" s="47">
        <v>3</v>
      </c>
      <c r="C7" s="47">
        <v>18</v>
      </c>
      <c r="D7" s="47">
        <v>10</v>
      </c>
    </row>
    <row r="8" spans="2:4" x14ac:dyDescent="0.2">
      <c r="B8" s="47">
        <v>4</v>
      </c>
      <c r="C8" s="47">
        <v>16</v>
      </c>
      <c r="D8" s="47">
        <v>8</v>
      </c>
    </row>
    <row r="9" spans="2:4" x14ac:dyDescent="0.2">
      <c r="B9" s="47">
        <v>5</v>
      </c>
      <c r="C9" s="47">
        <v>14</v>
      </c>
      <c r="D9" s="47">
        <v>6</v>
      </c>
    </row>
    <row r="10" spans="2:4" x14ac:dyDescent="0.2">
      <c r="B10" s="47">
        <v>6</v>
      </c>
      <c r="C10" s="47">
        <v>12</v>
      </c>
      <c r="D10" s="47">
        <v>5</v>
      </c>
    </row>
    <row r="11" spans="2:4" x14ac:dyDescent="0.2">
      <c r="B11" s="47">
        <v>7</v>
      </c>
      <c r="C11" s="47">
        <v>11</v>
      </c>
      <c r="D11" s="47">
        <v>4</v>
      </c>
    </row>
    <row r="12" spans="2:4" x14ac:dyDescent="0.2">
      <c r="B12" s="47">
        <v>8</v>
      </c>
      <c r="C12" s="47">
        <v>10</v>
      </c>
      <c r="D12" s="47">
        <v>3</v>
      </c>
    </row>
    <row r="13" spans="2:4" x14ac:dyDescent="0.2">
      <c r="B13" s="47">
        <v>9</v>
      </c>
      <c r="C13" s="47">
        <v>9</v>
      </c>
      <c r="D13" s="47">
        <v>2</v>
      </c>
    </row>
    <row r="14" spans="2:4" x14ac:dyDescent="0.2">
      <c r="B14" s="47">
        <v>10</v>
      </c>
      <c r="C14" s="47">
        <v>8</v>
      </c>
      <c r="D14" s="47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28"/>
  <sheetViews>
    <sheetView topLeftCell="B1" zoomScale="70" zoomScaleNormal="70" workbookViewId="0">
      <selection activeCell="B9" sqref="B9:AA22"/>
    </sheetView>
  </sheetViews>
  <sheetFormatPr defaultRowHeight="15.75" x14ac:dyDescent="0.25"/>
  <cols>
    <col min="1" max="1" width="12.5703125" style="13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</row>
    <row r="4" spans="1:27" x14ac:dyDescent="0.25">
      <c r="A4" s="6"/>
      <c r="B4" s="6"/>
      <c r="C4" s="21"/>
      <c r="D4" s="6"/>
      <c r="R4" s="17"/>
      <c r="S4" s="17"/>
      <c r="T4" s="122"/>
      <c r="U4" s="122"/>
      <c r="V4" s="122"/>
      <c r="W4" s="122"/>
      <c r="X4" s="13"/>
      <c r="Y4" s="13"/>
    </row>
    <row r="5" spans="1:27" x14ac:dyDescent="0.25">
      <c r="A5" s="6"/>
      <c r="B5" s="6"/>
      <c r="C5" s="109" t="s">
        <v>244</v>
      </c>
      <c r="D5" s="109"/>
      <c r="E5" s="109"/>
      <c r="F5" s="109"/>
      <c r="G5" s="109"/>
      <c r="H5" s="109"/>
      <c r="I5" s="109"/>
      <c r="J5" s="109"/>
      <c r="K5" s="2"/>
      <c r="L5" s="2"/>
      <c r="M5" s="18"/>
      <c r="N5" s="18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  <c r="O6" s="18"/>
      <c r="P6" s="26"/>
      <c r="Q6" s="2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27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6"/>
      <c r="J7" s="115">
        <v>45080</v>
      </c>
      <c r="K7" s="116"/>
      <c r="L7" s="115">
        <v>45087</v>
      </c>
      <c r="M7" s="116"/>
      <c r="N7" s="115">
        <v>45094</v>
      </c>
      <c r="O7" s="116"/>
      <c r="P7" s="115">
        <v>45101</v>
      </c>
      <c r="Q7" s="116"/>
      <c r="R7" s="115">
        <v>45115</v>
      </c>
      <c r="S7" s="116"/>
      <c r="T7" s="118">
        <v>45129</v>
      </c>
      <c r="U7" s="123"/>
      <c r="V7" s="118">
        <v>45136</v>
      </c>
      <c r="W7" s="123"/>
      <c r="X7" s="118">
        <v>45133</v>
      </c>
      <c r="Y7" s="123"/>
      <c r="Z7" s="111">
        <v>45178</v>
      </c>
      <c r="AA7" s="121"/>
    </row>
    <row r="8" spans="1:27" x14ac:dyDescent="0.25">
      <c r="A8" s="38"/>
      <c r="B8" s="3"/>
      <c r="C8" s="3"/>
      <c r="D8" s="3"/>
      <c r="E8" s="3"/>
      <c r="F8" s="3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7" x14ac:dyDescent="0.25">
      <c r="A9" s="30"/>
      <c r="B9" s="46">
        <v>60</v>
      </c>
      <c r="C9" s="94"/>
      <c r="D9" s="46" t="s">
        <v>242</v>
      </c>
      <c r="E9" s="95" t="s">
        <v>245</v>
      </c>
      <c r="F9" s="95" t="s">
        <v>12</v>
      </c>
      <c r="G9" s="96">
        <f t="shared" ref="G9:G22" si="0">I9+K9+M9+O9+Q9+S9+U9+W9+Y9+AA9</f>
        <v>112</v>
      </c>
      <c r="H9" s="97">
        <v>1</v>
      </c>
      <c r="I9" s="4">
        <f t="shared" ref="I9:I22" si="1">IF($H9=1,23,IF($H9=2,20,IF($H9=3,18,IF($H9=4,16,IF($H9=5,14,IF($H9=6,12,IF($H9=7,11,IF($H9=8,10,0))))))))+IF($H9=9,9,IF($H9=10,8,IF($H9=11,6,IF($H9=12,5,IF($H9=13,4,IF($H9=14,3,IF($H9=15,2,0)))))))+IF($H9=16,1,IF($H9=17,0,0))</f>
        <v>23</v>
      </c>
      <c r="J9" s="83">
        <v>1</v>
      </c>
      <c r="K9" s="4">
        <f t="shared" ref="K9:K22" si="2">IF($J9=1,23,IF($J9=2,20,IF($J9=3,18,IF($J9=4,16,IF($J9=5,14,IF($J9=6,12,IF($J9=7,11,IF($J9=8,10,0))))))))+IF($J9=9,9,IF($J9=10,8,IF($J9=11,6,IF($J9=12,5,IF($J9=13,4,IF($J9=14,3,IF($J9=15,2,0)))))))+IF($J9=16,1,IF($J9=17,0,0))</f>
        <v>23</v>
      </c>
      <c r="L9" s="60">
        <v>4</v>
      </c>
      <c r="M9" s="4">
        <f t="shared" ref="M9:M22" si="3">IF($L9=1,23,IF($L9=2,20,IF($L9=3,18,IF($L9=4,16,IF($L9=5,14,IF($L9=6,12,IF($L9=7,11,IF($L9=8,10,0))))))))+IF($L9=9,9,IF($L9=10,8,IF($L9=11,6,IF($L9=12,5,IF($L9=13,4,IF($L9=14,3,IF($L9=15,2,0)))))))+IF($L9=16,1,IF($L9=17,0,0))</f>
        <v>16</v>
      </c>
      <c r="N9" s="9">
        <v>4</v>
      </c>
      <c r="O9" s="4">
        <f t="shared" ref="O9:O22" si="4">IF($N9=1,23,IF($N9=2,20,IF($N9=3,18,IF($N9=4,16,IF($N9=5,14,IF($N9=6,12,IF($N9=7,11,IF($N9=8,10,0))))))))+IF($N9=9,9,IF($N9=10,8,IF($N9=11,6,IF($N9=12,5,IF($N9=13,4,IF($N9=14,3,IF($N9=15,2,0)))))))+IF($N9=16,1,IF($N9=17,0,0))</f>
        <v>16</v>
      </c>
      <c r="P9" s="104"/>
      <c r="Q9" s="4">
        <f t="shared" ref="Q9:Q22" si="5">IF($P9=1,23,IF($P9=2,20,IF($P9=3,18,IF($P9=4,16,IF($P9=5,14,IF($P9=6,12,IF($P9=7,11,IF($P9=8,10,0))))))))+IF($P9=9,9,IF($P9=10,8,IF($P9=11,6,IF($P9=12,5,IF($P9=13,4,IF($P9=14,3,IF($P9=15,2,0)))))))+IF($P9=16,1,IF($P9=17,0,0))</f>
        <v>0</v>
      </c>
      <c r="R9" s="84">
        <v>4</v>
      </c>
      <c r="S9" s="4">
        <f t="shared" ref="S9:S22" si="6">IF($R9=1,23,IF($R9=2,20,IF($R9=3,18,IF($R9=4,16,IF($R9=5,14,IF($R9=6,12,IF($R9=7,11,IF($R9=8,10,0))))))))+IF($R9=9,9,IF($R9=10,8,IF($R9=11,6,IF($R9=12,5,IF($R9=13,4,IF($R9=14,3,IF($R9=15,2,0)))))))+IF($R9=16,1,IF($R9=17,0,0))</f>
        <v>16</v>
      </c>
      <c r="T9" s="85">
        <v>3</v>
      </c>
      <c r="U9" s="4">
        <f t="shared" ref="U9:U22" si="7">IF($T9=1,23,IF($T9=2,20,IF($T9=3,18,IF($T9=4,16,IF($T9=5,14,IF($T9=6,12,IF($T9=7,11,IF($T9=8,10,0))))))))+IF($T9=9,9,IF($T9=10,8,IF($T9=11,6,IF($T9=12,5,IF($T9=13,4,IF($T9=14,3,IF($T9=15,2,0)))))))+IF($T9=16,1,IF($T9=17,0,0))</f>
        <v>18</v>
      </c>
      <c r="V9" s="60"/>
      <c r="W9" s="4">
        <f t="shared" ref="W9:W22" si="8">IF($V9=1,23,IF($V9=2,20,IF($V9=3,18,IF($V9=4,16,IF($V9=5,14,IF($V9=6,12,IF($V9=7,11,IF($V9=8,10,0))))))))+IF($V9=9,9,IF($V9=10,8,IF($V9=11,6,IF($V9=12,5,IF($V9=13,4,IF($V9=14,3,IF($V9=15,2,0)))))))+IF($V9=16,1,IF($V9=17,0,0))</f>
        <v>0</v>
      </c>
      <c r="X9" s="66"/>
      <c r="Y9" s="33">
        <f t="shared" ref="Y9:Y22" si="9">IF($X9=1,23,IF($X9=2,20,IF($X9=3,18,IF($X9=4,16,IF($X9=5,14,IF($X9=6,12,IF($X9=7,11,IF($X9=8,10,0))))))))+IF($X9=9,9,IF($X9=10,8,IF($X9=11,6,IF($X9=12,5,IF($X9=13,4,IF($X9=14,3,IF($X9=15,2,0)))))))+IF($XW9=16,1,IF($X9=17,0,0))</f>
        <v>0</v>
      </c>
      <c r="Z9" s="86">
        <v>0</v>
      </c>
      <c r="AA9" s="4">
        <f t="shared" ref="AA9:AA22" si="10"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ht="15.75" customHeight="1" x14ac:dyDescent="0.25">
      <c r="A10" s="72"/>
      <c r="B10" s="4">
        <v>32</v>
      </c>
      <c r="C10" s="9"/>
      <c r="D10" s="4" t="s">
        <v>242</v>
      </c>
      <c r="E10" s="7" t="s">
        <v>246</v>
      </c>
      <c r="F10" s="7" t="s">
        <v>70</v>
      </c>
      <c r="G10" s="3">
        <f t="shared" si="0"/>
        <v>110</v>
      </c>
      <c r="H10" s="61">
        <v>2</v>
      </c>
      <c r="I10" s="4">
        <f t="shared" si="1"/>
        <v>20</v>
      </c>
      <c r="J10" s="61">
        <v>3</v>
      </c>
      <c r="K10" s="4">
        <f t="shared" si="2"/>
        <v>18</v>
      </c>
      <c r="L10" s="62">
        <v>5</v>
      </c>
      <c r="M10" s="4">
        <f t="shared" si="3"/>
        <v>14</v>
      </c>
      <c r="N10" s="9">
        <v>3</v>
      </c>
      <c r="O10" s="4">
        <f t="shared" si="4"/>
        <v>18</v>
      </c>
      <c r="P10" s="102"/>
      <c r="Q10" s="4">
        <f t="shared" si="5"/>
        <v>0</v>
      </c>
      <c r="R10" s="60">
        <v>2</v>
      </c>
      <c r="S10" s="4">
        <f t="shared" si="6"/>
        <v>20</v>
      </c>
      <c r="T10" s="60">
        <v>2</v>
      </c>
      <c r="U10" s="4">
        <f t="shared" si="7"/>
        <v>20</v>
      </c>
      <c r="V10" s="60"/>
      <c r="W10" s="4">
        <f t="shared" si="8"/>
        <v>0</v>
      </c>
      <c r="X10" s="66"/>
      <c r="Y10" s="33">
        <f t="shared" si="9"/>
        <v>0</v>
      </c>
      <c r="Z10" s="4">
        <v>0</v>
      </c>
      <c r="AA10" s="4">
        <f t="shared" si="10"/>
        <v>0</v>
      </c>
    </row>
    <row r="11" spans="1:27" ht="15.75" customHeight="1" x14ac:dyDescent="0.25">
      <c r="A11" s="72"/>
      <c r="B11" s="4">
        <v>39</v>
      </c>
      <c r="C11" s="4"/>
      <c r="D11" s="4" t="s">
        <v>242</v>
      </c>
      <c r="E11" s="7" t="s">
        <v>243</v>
      </c>
      <c r="F11" s="7" t="s">
        <v>16</v>
      </c>
      <c r="G11" s="3">
        <f t="shared" si="0"/>
        <v>107</v>
      </c>
      <c r="H11" s="61">
        <v>3</v>
      </c>
      <c r="I11" s="4">
        <f t="shared" si="1"/>
        <v>18</v>
      </c>
      <c r="J11" s="61">
        <v>2</v>
      </c>
      <c r="K11" s="4">
        <f t="shared" si="2"/>
        <v>20</v>
      </c>
      <c r="L11" s="60">
        <v>3</v>
      </c>
      <c r="M11" s="4">
        <f t="shared" si="3"/>
        <v>18</v>
      </c>
      <c r="N11" s="9">
        <v>5</v>
      </c>
      <c r="O11" s="4">
        <f t="shared" si="4"/>
        <v>14</v>
      </c>
      <c r="P11" s="102"/>
      <c r="Q11" s="4">
        <f t="shared" si="5"/>
        <v>0</v>
      </c>
      <c r="R11" s="60">
        <v>5</v>
      </c>
      <c r="S11" s="4">
        <f t="shared" si="6"/>
        <v>14</v>
      </c>
      <c r="T11" s="60">
        <v>1</v>
      </c>
      <c r="U11" s="4">
        <f t="shared" si="7"/>
        <v>23</v>
      </c>
      <c r="V11" s="60"/>
      <c r="W11" s="4">
        <f t="shared" si="8"/>
        <v>0</v>
      </c>
      <c r="X11" s="66"/>
      <c r="Y11" s="33">
        <f t="shared" si="9"/>
        <v>0</v>
      </c>
      <c r="Z11" s="4">
        <v>0</v>
      </c>
      <c r="AA11" s="4">
        <f t="shared" si="10"/>
        <v>0</v>
      </c>
    </row>
    <row r="12" spans="1:27" ht="15.75" customHeight="1" x14ac:dyDescent="0.25">
      <c r="A12" s="72"/>
      <c r="B12" s="4">
        <v>54</v>
      </c>
      <c r="C12" s="4"/>
      <c r="D12" s="4" t="s">
        <v>242</v>
      </c>
      <c r="E12" s="7" t="s">
        <v>247</v>
      </c>
      <c r="F12" s="7" t="s">
        <v>248</v>
      </c>
      <c r="G12" s="3">
        <f t="shared" si="0"/>
        <v>77</v>
      </c>
      <c r="H12" s="61"/>
      <c r="I12" s="4">
        <f t="shared" si="1"/>
        <v>0</v>
      </c>
      <c r="J12" s="61">
        <v>4</v>
      </c>
      <c r="K12" s="4">
        <f t="shared" si="2"/>
        <v>16</v>
      </c>
      <c r="L12" s="62">
        <v>2</v>
      </c>
      <c r="M12" s="4">
        <f t="shared" si="3"/>
        <v>20</v>
      </c>
      <c r="N12" s="9">
        <v>1</v>
      </c>
      <c r="O12" s="4">
        <f t="shared" si="4"/>
        <v>23</v>
      </c>
      <c r="P12" s="102"/>
      <c r="Q12" s="4">
        <f t="shared" si="5"/>
        <v>0</v>
      </c>
      <c r="R12" s="62">
        <v>3</v>
      </c>
      <c r="S12" s="4">
        <f t="shared" si="6"/>
        <v>18</v>
      </c>
      <c r="T12" s="60"/>
      <c r="U12" s="4">
        <f t="shared" si="7"/>
        <v>0</v>
      </c>
      <c r="V12" s="60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</row>
    <row r="13" spans="1:27" ht="15.75" customHeight="1" x14ac:dyDescent="0.25">
      <c r="A13" s="72"/>
      <c r="B13" s="4">
        <v>85</v>
      </c>
      <c r="C13" s="9"/>
      <c r="D13" s="4" t="s">
        <v>242</v>
      </c>
      <c r="E13" s="7" t="s">
        <v>323</v>
      </c>
      <c r="F13" s="7" t="s">
        <v>248</v>
      </c>
      <c r="G13" s="3">
        <f t="shared" si="0"/>
        <v>66</v>
      </c>
      <c r="H13" s="61"/>
      <c r="I13" s="4">
        <f t="shared" si="1"/>
        <v>0</v>
      </c>
      <c r="J13" s="61"/>
      <c r="K13" s="4">
        <f t="shared" si="2"/>
        <v>0</v>
      </c>
      <c r="L13" s="62">
        <v>1</v>
      </c>
      <c r="M13" s="4">
        <f t="shared" si="3"/>
        <v>23</v>
      </c>
      <c r="N13" s="9">
        <v>2</v>
      </c>
      <c r="O13" s="4">
        <f t="shared" si="4"/>
        <v>20</v>
      </c>
      <c r="P13" s="102"/>
      <c r="Q13" s="4">
        <f t="shared" si="5"/>
        <v>0</v>
      </c>
      <c r="R13" s="60">
        <v>1</v>
      </c>
      <c r="S13" s="4">
        <f t="shared" si="6"/>
        <v>23</v>
      </c>
      <c r="T13" s="60"/>
      <c r="U13" s="4">
        <f t="shared" si="7"/>
        <v>0</v>
      </c>
      <c r="V13" s="61"/>
      <c r="W13" s="4">
        <f t="shared" si="8"/>
        <v>0</v>
      </c>
      <c r="X13" s="66"/>
      <c r="Y13" s="33">
        <f t="shared" si="9"/>
        <v>0</v>
      </c>
      <c r="Z13" s="4"/>
      <c r="AA13" s="4">
        <f t="shared" si="10"/>
        <v>0</v>
      </c>
    </row>
    <row r="14" spans="1:27" ht="15.75" customHeight="1" x14ac:dyDescent="0.25">
      <c r="A14" s="72"/>
      <c r="B14" s="4">
        <v>74</v>
      </c>
      <c r="C14" s="9"/>
      <c r="D14" s="4" t="s">
        <v>242</v>
      </c>
      <c r="E14" s="7" t="s">
        <v>346</v>
      </c>
      <c r="F14" s="7" t="s">
        <v>129</v>
      </c>
      <c r="G14" s="3">
        <f t="shared" si="0"/>
        <v>16</v>
      </c>
      <c r="H14" s="61"/>
      <c r="I14" s="4">
        <f t="shared" si="1"/>
        <v>0</v>
      </c>
      <c r="J14" s="61"/>
      <c r="K14" s="4">
        <f t="shared" si="2"/>
        <v>0</v>
      </c>
      <c r="L14" s="62"/>
      <c r="M14" s="4">
        <f t="shared" si="3"/>
        <v>0</v>
      </c>
      <c r="N14" s="9"/>
      <c r="O14" s="4">
        <f t="shared" si="4"/>
        <v>0</v>
      </c>
      <c r="P14" s="102"/>
      <c r="Q14" s="4">
        <f t="shared" si="5"/>
        <v>0</v>
      </c>
      <c r="R14" s="60"/>
      <c r="S14" s="4">
        <f t="shared" si="6"/>
        <v>0</v>
      </c>
      <c r="T14" s="60">
        <v>4</v>
      </c>
      <c r="U14" s="4">
        <f t="shared" si="7"/>
        <v>16</v>
      </c>
      <c r="V14" s="61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4">
        <v>20</v>
      </c>
      <c r="C15" s="9"/>
      <c r="D15" s="4" t="s">
        <v>242</v>
      </c>
      <c r="E15" s="7" t="s">
        <v>249</v>
      </c>
      <c r="F15" s="7" t="s">
        <v>250</v>
      </c>
      <c r="G15" s="3">
        <f t="shared" si="0"/>
        <v>14</v>
      </c>
      <c r="H15" s="61"/>
      <c r="I15" s="4">
        <f t="shared" si="1"/>
        <v>0</v>
      </c>
      <c r="J15" s="61">
        <v>5</v>
      </c>
      <c r="K15" s="4">
        <f t="shared" si="2"/>
        <v>14</v>
      </c>
      <c r="L15" s="62"/>
      <c r="M15" s="4">
        <f t="shared" si="3"/>
        <v>0</v>
      </c>
      <c r="N15" s="9"/>
      <c r="O15" s="4">
        <f t="shared" si="4"/>
        <v>0</v>
      </c>
      <c r="P15" s="102"/>
      <c r="Q15" s="4">
        <f t="shared" si="5"/>
        <v>0</v>
      </c>
      <c r="R15" s="60"/>
      <c r="S15" s="4">
        <f t="shared" si="6"/>
        <v>0</v>
      </c>
      <c r="T15" s="60"/>
      <c r="U15" s="4">
        <f t="shared" si="7"/>
        <v>0</v>
      </c>
      <c r="V15" s="61"/>
      <c r="W15" s="4">
        <f t="shared" si="8"/>
        <v>0</v>
      </c>
      <c r="X15" s="66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4">
        <v>6</v>
      </c>
      <c r="C16" s="9"/>
      <c r="D16" s="4" t="s">
        <v>242</v>
      </c>
      <c r="E16" s="7" t="s">
        <v>251</v>
      </c>
      <c r="F16" s="7" t="s">
        <v>252</v>
      </c>
      <c r="G16" s="3">
        <f t="shared" si="0"/>
        <v>12</v>
      </c>
      <c r="H16" s="61"/>
      <c r="I16" s="4">
        <f t="shared" si="1"/>
        <v>0</v>
      </c>
      <c r="J16" s="61">
        <v>6</v>
      </c>
      <c r="K16" s="4">
        <f t="shared" si="2"/>
        <v>12</v>
      </c>
      <c r="L16" s="62"/>
      <c r="M16" s="4">
        <f t="shared" si="3"/>
        <v>0</v>
      </c>
      <c r="N16" s="9"/>
      <c r="O16" s="4">
        <f t="shared" si="4"/>
        <v>0</v>
      </c>
      <c r="P16" s="102"/>
      <c r="Q16" s="4">
        <f t="shared" si="5"/>
        <v>0</v>
      </c>
      <c r="R16" s="60"/>
      <c r="S16" s="4">
        <f t="shared" si="6"/>
        <v>0</v>
      </c>
      <c r="T16" s="60"/>
      <c r="U16" s="4">
        <f t="shared" si="7"/>
        <v>0</v>
      </c>
      <c r="V16" s="61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4"/>
      <c r="C17" s="9"/>
      <c r="D17" s="4" t="s">
        <v>242</v>
      </c>
      <c r="E17" s="7"/>
      <c r="F17" s="7"/>
      <c r="G17" s="3">
        <f t="shared" si="0"/>
        <v>0</v>
      </c>
      <c r="H17" s="61"/>
      <c r="I17" s="4">
        <f t="shared" si="1"/>
        <v>0</v>
      </c>
      <c r="J17" s="61"/>
      <c r="K17" s="4">
        <f t="shared" si="2"/>
        <v>0</v>
      </c>
      <c r="L17" s="62"/>
      <c r="M17" s="4">
        <f t="shared" si="3"/>
        <v>0</v>
      </c>
      <c r="N17" s="9"/>
      <c r="O17" s="4">
        <f t="shared" si="4"/>
        <v>0</v>
      </c>
      <c r="P17" s="102"/>
      <c r="Q17" s="4">
        <f t="shared" si="5"/>
        <v>0</v>
      </c>
      <c r="R17" s="60"/>
      <c r="S17" s="4">
        <f t="shared" si="6"/>
        <v>0</v>
      </c>
      <c r="T17" s="60"/>
      <c r="U17" s="4">
        <f t="shared" si="7"/>
        <v>0</v>
      </c>
      <c r="V17" s="61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4"/>
      <c r="C18" s="9"/>
      <c r="D18" s="4" t="s">
        <v>242</v>
      </c>
      <c r="E18" s="7"/>
      <c r="F18" s="7"/>
      <c r="G18" s="3">
        <f t="shared" si="0"/>
        <v>0</v>
      </c>
      <c r="H18" s="61"/>
      <c r="I18" s="4">
        <f t="shared" si="1"/>
        <v>0</v>
      </c>
      <c r="J18" s="61"/>
      <c r="K18" s="4">
        <f t="shared" si="2"/>
        <v>0</v>
      </c>
      <c r="L18" s="62"/>
      <c r="M18" s="4">
        <f t="shared" si="3"/>
        <v>0</v>
      </c>
      <c r="N18" s="9"/>
      <c r="O18" s="4">
        <f t="shared" si="4"/>
        <v>0</v>
      </c>
      <c r="P18" s="102"/>
      <c r="Q18" s="4">
        <f t="shared" si="5"/>
        <v>0</v>
      </c>
      <c r="R18" s="60"/>
      <c r="S18" s="4">
        <f t="shared" si="6"/>
        <v>0</v>
      </c>
      <c r="T18" s="60"/>
      <c r="U18" s="4">
        <f t="shared" si="7"/>
        <v>0</v>
      </c>
      <c r="V18" s="61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4"/>
      <c r="C19" s="9"/>
      <c r="D19" s="4" t="s">
        <v>242</v>
      </c>
      <c r="E19" s="7"/>
      <c r="F19" s="7"/>
      <c r="G19" s="3">
        <f t="shared" si="0"/>
        <v>0</v>
      </c>
      <c r="H19" s="61"/>
      <c r="I19" s="4">
        <f t="shared" si="1"/>
        <v>0</v>
      </c>
      <c r="J19" s="61"/>
      <c r="K19" s="4">
        <f t="shared" si="2"/>
        <v>0</v>
      </c>
      <c r="L19" s="62"/>
      <c r="M19" s="4">
        <f t="shared" si="3"/>
        <v>0</v>
      </c>
      <c r="N19" s="9"/>
      <c r="O19" s="4">
        <f t="shared" si="4"/>
        <v>0</v>
      </c>
      <c r="P19" s="102"/>
      <c r="Q19" s="4">
        <f t="shared" si="5"/>
        <v>0</v>
      </c>
      <c r="R19" s="60"/>
      <c r="S19" s="4">
        <f t="shared" si="6"/>
        <v>0</v>
      </c>
      <c r="T19" s="60"/>
      <c r="U19" s="4">
        <f t="shared" si="7"/>
        <v>0</v>
      </c>
      <c r="V19" s="61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4"/>
      <c r="C20" s="9"/>
      <c r="D20" s="4" t="s">
        <v>242</v>
      </c>
      <c r="E20" s="7"/>
      <c r="F20" s="7"/>
      <c r="G20" s="3">
        <f t="shared" si="0"/>
        <v>0</v>
      </c>
      <c r="H20" s="61"/>
      <c r="I20" s="4">
        <f t="shared" si="1"/>
        <v>0</v>
      </c>
      <c r="J20" s="61"/>
      <c r="K20" s="4">
        <f t="shared" si="2"/>
        <v>0</v>
      </c>
      <c r="L20" s="62"/>
      <c r="M20" s="4">
        <f t="shared" si="3"/>
        <v>0</v>
      </c>
      <c r="N20" s="9"/>
      <c r="O20" s="4">
        <f t="shared" si="4"/>
        <v>0</v>
      </c>
      <c r="P20" s="102"/>
      <c r="Q20" s="4">
        <f t="shared" si="5"/>
        <v>0</v>
      </c>
      <c r="R20" s="60"/>
      <c r="S20" s="4">
        <f t="shared" si="6"/>
        <v>0</v>
      </c>
      <c r="T20" s="60"/>
      <c r="U20" s="4">
        <f t="shared" si="7"/>
        <v>0</v>
      </c>
      <c r="V20" s="61"/>
      <c r="W20" s="4">
        <f t="shared" si="8"/>
        <v>0</v>
      </c>
      <c r="X20" s="66"/>
      <c r="Y20" s="33">
        <f t="shared" si="9"/>
        <v>0</v>
      </c>
      <c r="Z20" s="4"/>
      <c r="AA20" s="4">
        <f t="shared" si="10"/>
        <v>0</v>
      </c>
    </row>
    <row r="21" spans="1:27" x14ac:dyDescent="0.25">
      <c r="A21" s="72"/>
      <c r="B21" s="4"/>
      <c r="C21" s="9"/>
      <c r="D21" s="4" t="s">
        <v>242</v>
      </c>
      <c r="E21" s="7"/>
      <c r="F21" s="7"/>
      <c r="G21" s="3">
        <f t="shared" si="0"/>
        <v>0</v>
      </c>
      <c r="H21" s="61"/>
      <c r="I21" s="4">
        <f t="shared" si="1"/>
        <v>0</v>
      </c>
      <c r="J21" s="61"/>
      <c r="K21" s="4">
        <f t="shared" si="2"/>
        <v>0</v>
      </c>
      <c r="L21" s="62"/>
      <c r="M21" s="4">
        <f t="shared" si="3"/>
        <v>0</v>
      </c>
      <c r="N21" s="9"/>
      <c r="O21" s="4">
        <f t="shared" si="4"/>
        <v>0</v>
      </c>
      <c r="P21" s="102"/>
      <c r="Q21" s="4">
        <f t="shared" si="5"/>
        <v>0</v>
      </c>
      <c r="R21" s="60"/>
      <c r="S21" s="4">
        <f t="shared" si="6"/>
        <v>0</v>
      </c>
      <c r="T21" s="60"/>
      <c r="U21" s="4">
        <f t="shared" si="7"/>
        <v>0</v>
      </c>
      <c r="V21" s="61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4"/>
      <c r="C22" s="9"/>
      <c r="D22" s="4" t="s">
        <v>242</v>
      </c>
      <c r="E22" s="7"/>
      <c r="F22" s="7"/>
      <c r="G22" s="3">
        <f t="shared" si="0"/>
        <v>0</v>
      </c>
      <c r="H22" s="61"/>
      <c r="I22" s="4">
        <f t="shared" si="1"/>
        <v>0</v>
      </c>
      <c r="J22" s="61"/>
      <c r="K22" s="4">
        <f t="shared" si="2"/>
        <v>0</v>
      </c>
      <c r="L22" s="62"/>
      <c r="M22" s="4">
        <f t="shared" si="3"/>
        <v>0</v>
      </c>
      <c r="N22" s="9"/>
      <c r="O22" s="4">
        <f t="shared" si="4"/>
        <v>0</v>
      </c>
      <c r="P22" s="102"/>
      <c r="Q22" s="4">
        <f t="shared" si="5"/>
        <v>0</v>
      </c>
      <c r="R22" s="60"/>
      <c r="S22" s="4">
        <f t="shared" si="6"/>
        <v>0</v>
      </c>
      <c r="T22" s="60"/>
      <c r="U22" s="4">
        <f t="shared" si="7"/>
        <v>0</v>
      </c>
      <c r="V22" s="61"/>
      <c r="W22" s="4">
        <f t="shared" si="8"/>
        <v>0</v>
      </c>
      <c r="X22" s="66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</row>
    <row r="26" spans="1:27" x14ac:dyDescent="0.25">
      <c r="A26" s="113" t="s">
        <v>76</v>
      </c>
      <c r="B26" s="113"/>
      <c r="C26" s="113"/>
      <c r="D26" s="113"/>
      <c r="E26" s="113"/>
      <c r="F26" s="113"/>
      <c r="G26" s="113"/>
    </row>
    <row r="27" spans="1:27" x14ac:dyDescent="0.25">
      <c r="A27" s="114" t="s">
        <v>73</v>
      </c>
      <c r="B27" s="114"/>
      <c r="C27" s="114"/>
      <c r="D27" s="114"/>
      <c r="E27" s="114"/>
      <c r="F27" s="114"/>
      <c r="G27" s="114"/>
    </row>
    <row r="28" spans="1:27" x14ac:dyDescent="0.25">
      <c r="A28" s="110" t="s">
        <v>108</v>
      </c>
      <c r="B28" s="110"/>
      <c r="C28" s="110"/>
      <c r="D28" s="110"/>
      <c r="E28" s="110"/>
      <c r="F28" s="110"/>
      <c r="G28" s="110"/>
    </row>
  </sheetData>
  <sortState xmlns:xlrd2="http://schemas.microsoft.com/office/spreadsheetml/2017/richdata2" ref="B9:AA22">
    <sortCondition descending="1" ref="G9:G22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A26:G26"/>
    <mergeCell ref="A27:G27"/>
    <mergeCell ref="A28:G28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7"/>
  <sheetViews>
    <sheetView zoomScale="70" zoomScaleNormal="70" workbookViewId="0">
      <selection activeCell="AG6" sqref="AG6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55</v>
      </c>
      <c r="D1" s="6"/>
      <c r="S1" s="17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56</v>
      </c>
      <c r="D2" s="6"/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57</v>
      </c>
      <c r="D3" s="6"/>
      <c r="T3" s="122"/>
      <c r="U3" s="122"/>
      <c r="V3" s="122"/>
      <c r="W3" s="122"/>
      <c r="X3" s="13"/>
      <c r="Y3" s="13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17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9" t="s">
        <v>253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17"/>
      <c r="U5" s="17"/>
      <c r="V5" s="17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  <c r="AC7" s="19">
        <v>5</v>
      </c>
      <c r="AD7" s="19">
        <v>14</v>
      </c>
      <c r="AE7" s="19">
        <v>6</v>
      </c>
    </row>
    <row r="8" spans="1:31" x14ac:dyDescent="0.25">
      <c r="B8" s="57"/>
      <c r="C8" s="4"/>
      <c r="D8" s="4"/>
      <c r="E8" s="1"/>
      <c r="F8" s="1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4" t="s">
        <v>26</v>
      </c>
      <c r="Y8" s="4" t="s">
        <v>27</v>
      </c>
      <c r="Z8" s="4" t="s">
        <v>26</v>
      </c>
      <c r="AA8" s="4" t="s">
        <v>27</v>
      </c>
      <c r="AC8" s="19">
        <v>6</v>
      </c>
      <c r="AD8" s="19">
        <v>12</v>
      </c>
      <c r="AE8" s="19">
        <v>5</v>
      </c>
    </row>
    <row r="9" spans="1:31" x14ac:dyDescent="0.25">
      <c r="A9" s="35"/>
      <c r="B9" s="31">
        <v>10</v>
      </c>
      <c r="C9" s="46"/>
      <c r="D9" s="46" t="s">
        <v>58</v>
      </c>
      <c r="E9" s="41" t="s">
        <v>164</v>
      </c>
      <c r="F9" s="41" t="s">
        <v>155</v>
      </c>
      <c r="G9" s="98">
        <f t="shared" ref="G9:G26" si="0">I9+K9+M9+O9+Q9+S9+U9+W9+Y9+AA9</f>
        <v>125</v>
      </c>
      <c r="H9" s="99">
        <v>3</v>
      </c>
      <c r="I9" s="33">
        <f t="shared" ref="I9:I18" si="1">IF($H9=1,23,IF($H9=2,20,IF($H9=3,18,IF($H9=4,16,IF($H9=5,14,IF($H9=6,12,IF($H9=7,11,IF($H9=8,10,0))))))))+IF($H9=9,9,IF($H9=10,8,IF($H9=11,6,IF($H9=12,5,IF($H9=13,4,IF($H9=14,3,IF($H9=15,2,0)))))))+IF($H9=16,1,IF($H9=17,0,0))</f>
        <v>18</v>
      </c>
      <c r="J9" s="61">
        <v>2</v>
      </c>
      <c r="K9" s="33">
        <f t="shared" ref="K9:K18" si="2">IF($J9=1,23,IF($J9=2,20,IF($J9=3,18,IF($J9=4,16,IF($J9=5,14,IF($J9=6,12,IF($J9=7,11,IF($J9=8,10,0))))))))+IF($J9=9,9,IF($J9=10,8,IF($J9=11,6,IF($J9=12,5,IF($J9=13,4,IF($J9=14,3,IF($J9=15,2,0)))))))+IF($J9=16,1,IF($J9=17,0,0))</f>
        <v>20</v>
      </c>
      <c r="L9" s="9">
        <v>1</v>
      </c>
      <c r="M9" s="33">
        <f t="shared" ref="M9:M26" si="3">IF($L9=1,23,IF($L9=2,20,IF($L9=3,18,IF($L9=4,16,IF($L9=5,14,IF($L9=6,12,IF($L9=7,11,IF($L9=8,10,0))))))))+IF($L9=9,9,IF($L9=10,8,IF($L9=11,6,IF($L9=12,5,IF($L9=13,4,IF($L9=14,3,IF($L9=15,2,0)))))))+IF($L9=16,1,IF($L9=17,0,0))</f>
        <v>23</v>
      </c>
      <c r="N9" s="9">
        <v>1</v>
      </c>
      <c r="O9" s="33">
        <f t="shared" ref="O9:O26" si="4">IF($N9=1,23,IF($N9=2,20,IF($N9=3,18,IF($N9=4,16,IF($N9=5,14,IF($N9=6,12,IF($N9=7,11,IF($N9=8,10,0))))))))+IF($N9=9,9,IF($N9=10,8,IF($N9=11,6,IF($N9=12,5,IF($N9=13,4,IF($N9=14,3,IF($N9=15,2,0)))))))+IF($N9=16,1,IF($N9=17,0,0))</f>
        <v>23</v>
      </c>
      <c r="P9" s="102"/>
      <c r="Q9" s="33">
        <f t="shared" ref="Q9:Q26" si="5">IF($P9=1,23,IF($P9=2,20,IF($P9=3,18,IF($P9=4,16,IF($P9=5,14,IF($P9=6,12,IF($P9=7,11,IF($P9=8,10,0))))))))+IF($P9=9,9,IF($P9=10,8,IF($P9=11,6,IF($P9=12,5,IF($P9=13,4,IF($P9=14,3,IF($P9=15,2,0)))))))+IF($P9=16,1,IF($P9=17,0,0))</f>
        <v>0</v>
      </c>
      <c r="R9" s="60">
        <v>1</v>
      </c>
      <c r="S9" s="33">
        <f t="shared" ref="S9:S26" si="6">IF($R9=1,23,IF($R9=2,20,IF($R9=3,18,IF($R9=4,16,IF($R9=5,14,IF($R9=6,12,IF($R9=7,11,IF($R9=8,10,0))))))))+IF($R9=9,9,IF($R9=10,8,IF($R9=11,6,IF($R9=12,5,IF($R9=13,4,IF($R9=14,3,IF($R9=15,2,0)))))))+IF($R9=16,1,IF($R9=17,0,0))</f>
        <v>23</v>
      </c>
      <c r="T9" s="4">
        <v>3</v>
      </c>
      <c r="U9" s="33">
        <f t="shared" ref="U9:U26" si="7">IF($T9=1,23,IF($T9=2,20,IF($T9=3,18,IF($T9=4,16,IF($T9=5,14,IF($T9=6,12,IF($T9=7,11,IF($T9=8,10,0))))))))+IF($T9=9,9,IF($T9=10,8,IF($T9=11,6,IF($T9=12,5,IF($T9=13,4,IF($T9=14,3,IF($T9=15,2,0)))))))+IF($T9=16,1,IF($T9=17,0,0))</f>
        <v>18</v>
      </c>
      <c r="V9" s="60"/>
      <c r="W9" s="33">
        <f t="shared" ref="W9:W26" si="8">IF($V9=1,23,IF($V9=2,20,IF($V9=3,18,IF($V9=4,16,IF($V9=5,14,IF($V9=6,12,IF($V9=7,11,IF($V9=8,10,0))))))))+IF($V9=9,9,IF($V9=10,8,IF($V9=11,6,IF($V9=12,5,IF($V9=13,4,IF($V9=14,3,IF($V9=15,2,0)))))))+IF($V9=16,1,IF($V9=17,0,0))</f>
        <v>0</v>
      </c>
      <c r="X9" s="4"/>
      <c r="Y9" s="33"/>
      <c r="Z9" s="4"/>
      <c r="AA9" s="33">
        <f t="shared" ref="AA9:AA26" si="9">IF($Z9=1,23,IF($Z9=2,20,IF($Z9=3,18,IF($Z9=4,16,IF($Z9=5,14,IF($Z9=6,12,IF($Z9=7,11,IF($Z9=8,10,0))))))))+IF($Z9=9,9,IF($Z9=10,8,IF($Z9=11,6,IF($Z9=12,5,IF($Z9=13,4,IF($Z9=14,3,IF($Z9=15,2,0)))))))+IF($Z9=16,1,IF($Z9=17,0,0))</f>
        <v>0</v>
      </c>
      <c r="AC9" s="19">
        <v>7</v>
      </c>
      <c r="AD9" s="19">
        <v>11</v>
      </c>
      <c r="AE9" s="19">
        <v>4</v>
      </c>
    </row>
    <row r="10" spans="1:31" x14ac:dyDescent="0.25">
      <c r="A10" s="72"/>
      <c r="B10" s="57">
        <v>24</v>
      </c>
      <c r="C10" s="9"/>
      <c r="D10" s="4" t="s">
        <v>58</v>
      </c>
      <c r="E10" s="1" t="s">
        <v>154</v>
      </c>
      <c r="F10" s="1" t="s">
        <v>155</v>
      </c>
      <c r="G10" s="34">
        <f t="shared" si="0"/>
        <v>122</v>
      </c>
      <c r="H10" s="77">
        <v>4</v>
      </c>
      <c r="I10" s="33">
        <f t="shared" si="1"/>
        <v>16</v>
      </c>
      <c r="J10" s="4">
        <v>1</v>
      </c>
      <c r="K10" s="33">
        <f t="shared" si="2"/>
        <v>23</v>
      </c>
      <c r="L10" s="9">
        <v>2</v>
      </c>
      <c r="M10" s="33">
        <f t="shared" si="3"/>
        <v>20</v>
      </c>
      <c r="N10" s="4">
        <v>2</v>
      </c>
      <c r="O10" s="33">
        <f t="shared" si="4"/>
        <v>20</v>
      </c>
      <c r="P10" s="103"/>
      <c r="Q10" s="33">
        <f t="shared" si="5"/>
        <v>0</v>
      </c>
      <c r="R10" s="60">
        <v>2</v>
      </c>
      <c r="S10" s="33">
        <f t="shared" si="6"/>
        <v>20</v>
      </c>
      <c r="T10" s="4">
        <v>1</v>
      </c>
      <c r="U10" s="33">
        <f t="shared" si="7"/>
        <v>23</v>
      </c>
      <c r="V10" s="60"/>
      <c r="W10" s="33">
        <f t="shared" si="8"/>
        <v>0</v>
      </c>
      <c r="X10" s="4"/>
      <c r="Y10" s="33"/>
      <c r="Z10" s="4"/>
      <c r="AA10" s="33">
        <f t="shared" si="9"/>
        <v>0</v>
      </c>
    </row>
    <row r="11" spans="1:31" x14ac:dyDescent="0.25">
      <c r="A11" s="72"/>
      <c r="B11" s="57">
        <v>13</v>
      </c>
      <c r="C11" s="4"/>
      <c r="D11" s="4" t="s">
        <v>58</v>
      </c>
      <c r="E11" s="1" t="s">
        <v>156</v>
      </c>
      <c r="F11" s="1" t="s">
        <v>157</v>
      </c>
      <c r="G11" s="34">
        <f t="shared" si="0"/>
        <v>115</v>
      </c>
      <c r="H11" s="77">
        <v>1</v>
      </c>
      <c r="I11" s="33">
        <f t="shared" si="1"/>
        <v>23</v>
      </c>
      <c r="J11" s="61">
        <v>3</v>
      </c>
      <c r="K11" s="33">
        <f t="shared" si="2"/>
        <v>18</v>
      </c>
      <c r="L11" s="60">
        <v>3</v>
      </c>
      <c r="M11" s="33">
        <f t="shared" si="3"/>
        <v>18</v>
      </c>
      <c r="N11" s="9">
        <v>3</v>
      </c>
      <c r="O11" s="33">
        <f t="shared" si="4"/>
        <v>18</v>
      </c>
      <c r="P11" s="102"/>
      <c r="Q11" s="33">
        <f t="shared" si="5"/>
        <v>0</v>
      </c>
      <c r="R11" s="60">
        <v>3</v>
      </c>
      <c r="S11" s="33">
        <f t="shared" si="6"/>
        <v>18</v>
      </c>
      <c r="T11" s="4">
        <v>2</v>
      </c>
      <c r="U11" s="33">
        <f t="shared" si="7"/>
        <v>20</v>
      </c>
      <c r="V11" s="9"/>
      <c r="W11" s="33">
        <f t="shared" si="8"/>
        <v>0</v>
      </c>
      <c r="X11" s="4"/>
      <c r="Y11" s="33"/>
      <c r="Z11" s="4"/>
      <c r="AA11" s="33">
        <f t="shared" si="9"/>
        <v>0</v>
      </c>
    </row>
    <row r="12" spans="1:31" x14ac:dyDescent="0.25">
      <c r="A12" s="72"/>
      <c r="B12" s="57">
        <v>15</v>
      </c>
      <c r="C12" s="4"/>
      <c r="D12" s="4" t="s">
        <v>58</v>
      </c>
      <c r="E12" s="1" t="s">
        <v>158</v>
      </c>
      <c r="F12" s="1" t="s">
        <v>159</v>
      </c>
      <c r="G12" s="34">
        <f t="shared" si="0"/>
        <v>88</v>
      </c>
      <c r="H12" s="78">
        <v>2</v>
      </c>
      <c r="I12" s="33">
        <f t="shared" si="1"/>
        <v>20</v>
      </c>
      <c r="J12" s="61">
        <v>4</v>
      </c>
      <c r="K12" s="33">
        <f t="shared" si="2"/>
        <v>16</v>
      </c>
      <c r="L12" s="9">
        <v>4</v>
      </c>
      <c r="M12" s="33">
        <f t="shared" si="3"/>
        <v>16</v>
      </c>
      <c r="N12" s="9">
        <v>6</v>
      </c>
      <c r="O12" s="33">
        <f t="shared" si="4"/>
        <v>12</v>
      </c>
      <c r="P12" s="102"/>
      <c r="Q12" s="33">
        <f t="shared" si="5"/>
        <v>0</v>
      </c>
      <c r="R12" s="60">
        <v>6</v>
      </c>
      <c r="S12" s="33">
        <f t="shared" si="6"/>
        <v>12</v>
      </c>
      <c r="T12" s="4">
        <v>6</v>
      </c>
      <c r="U12" s="33">
        <f t="shared" si="7"/>
        <v>12</v>
      </c>
      <c r="V12" s="60"/>
      <c r="W12" s="33">
        <f t="shared" si="8"/>
        <v>0</v>
      </c>
      <c r="X12" s="4"/>
      <c r="Y12" s="33"/>
      <c r="Z12" s="4"/>
      <c r="AA12" s="33">
        <f t="shared" si="9"/>
        <v>0</v>
      </c>
      <c r="AC12" s="19">
        <v>12</v>
      </c>
      <c r="AD12" s="19">
        <v>5</v>
      </c>
      <c r="AE12" s="19">
        <v>0</v>
      </c>
    </row>
    <row r="13" spans="1:31" x14ac:dyDescent="0.25">
      <c r="A13" s="3"/>
      <c r="B13" s="57">
        <v>14</v>
      </c>
      <c r="C13" s="9"/>
      <c r="D13" s="4" t="s">
        <v>58</v>
      </c>
      <c r="E13" s="1" t="s">
        <v>160</v>
      </c>
      <c r="F13" s="1" t="s">
        <v>161</v>
      </c>
      <c r="G13" s="34">
        <f t="shared" si="0"/>
        <v>69</v>
      </c>
      <c r="H13" s="77">
        <v>6</v>
      </c>
      <c r="I13" s="33">
        <f t="shared" si="1"/>
        <v>12</v>
      </c>
      <c r="J13" s="61">
        <v>6</v>
      </c>
      <c r="K13" s="33">
        <f t="shared" si="2"/>
        <v>12</v>
      </c>
      <c r="L13" s="9">
        <v>6</v>
      </c>
      <c r="M13" s="33">
        <f t="shared" si="3"/>
        <v>12</v>
      </c>
      <c r="N13" s="9">
        <v>8</v>
      </c>
      <c r="O13" s="33">
        <f t="shared" si="4"/>
        <v>10</v>
      </c>
      <c r="P13" s="102"/>
      <c r="Q13" s="33">
        <f t="shared" si="5"/>
        <v>0</v>
      </c>
      <c r="R13" s="60">
        <v>9</v>
      </c>
      <c r="S13" s="33">
        <f t="shared" si="6"/>
        <v>9</v>
      </c>
      <c r="T13" s="4">
        <v>5</v>
      </c>
      <c r="U13" s="33">
        <f t="shared" si="7"/>
        <v>14</v>
      </c>
      <c r="V13" s="60"/>
      <c r="W13" s="33">
        <f t="shared" si="8"/>
        <v>0</v>
      </c>
      <c r="X13" s="4"/>
      <c r="Y13" s="33"/>
      <c r="Z13" s="4"/>
      <c r="AA13" s="33">
        <f t="shared" si="9"/>
        <v>0</v>
      </c>
      <c r="AC13" s="19"/>
      <c r="AD13" s="19"/>
      <c r="AE13" s="19"/>
    </row>
    <row r="14" spans="1:31" x14ac:dyDescent="0.25">
      <c r="A14" s="3"/>
      <c r="B14" s="57">
        <v>338</v>
      </c>
      <c r="C14" s="9"/>
      <c r="D14" s="4" t="s">
        <v>58</v>
      </c>
      <c r="E14" s="1" t="s">
        <v>254</v>
      </c>
      <c r="F14" s="1" t="s">
        <v>255</v>
      </c>
      <c r="G14" s="34">
        <f t="shared" si="0"/>
        <v>58</v>
      </c>
      <c r="H14" s="77">
        <v>5</v>
      </c>
      <c r="I14" s="33">
        <f t="shared" si="1"/>
        <v>14</v>
      </c>
      <c r="J14" s="61"/>
      <c r="K14" s="33">
        <f t="shared" si="2"/>
        <v>0</v>
      </c>
      <c r="L14" s="9">
        <v>5</v>
      </c>
      <c r="M14" s="33">
        <f t="shared" si="3"/>
        <v>14</v>
      </c>
      <c r="N14" s="9">
        <v>7</v>
      </c>
      <c r="O14" s="33">
        <f t="shared" si="4"/>
        <v>11</v>
      </c>
      <c r="P14" s="102"/>
      <c r="Q14" s="33">
        <f t="shared" si="5"/>
        <v>0</v>
      </c>
      <c r="R14" s="9">
        <v>10</v>
      </c>
      <c r="S14" s="33">
        <f t="shared" si="6"/>
        <v>8</v>
      </c>
      <c r="T14" s="4">
        <v>7</v>
      </c>
      <c r="U14" s="33">
        <f t="shared" si="7"/>
        <v>11</v>
      </c>
      <c r="V14" s="60"/>
      <c r="W14" s="33">
        <f t="shared" si="8"/>
        <v>0</v>
      </c>
      <c r="X14" s="4"/>
      <c r="Y14" s="33"/>
      <c r="Z14" s="4"/>
      <c r="AA14" s="33">
        <f t="shared" si="9"/>
        <v>0</v>
      </c>
      <c r="AC14" s="19"/>
      <c r="AD14" s="19"/>
      <c r="AE14" s="19"/>
    </row>
    <row r="15" spans="1:31" x14ac:dyDescent="0.25">
      <c r="A15" s="3"/>
      <c r="B15" s="57">
        <v>99</v>
      </c>
      <c r="C15" s="9"/>
      <c r="D15" s="4" t="s">
        <v>58</v>
      </c>
      <c r="E15" s="1" t="s">
        <v>238</v>
      </c>
      <c r="F15" s="1" t="s">
        <v>239</v>
      </c>
      <c r="G15" s="34">
        <f t="shared" si="0"/>
        <v>57</v>
      </c>
      <c r="H15" s="77"/>
      <c r="I15" s="33">
        <f t="shared" si="1"/>
        <v>0</v>
      </c>
      <c r="J15" s="4">
        <v>5</v>
      </c>
      <c r="K15" s="33">
        <f t="shared" si="2"/>
        <v>14</v>
      </c>
      <c r="L15" s="9"/>
      <c r="M15" s="33">
        <f t="shared" si="3"/>
        <v>0</v>
      </c>
      <c r="N15" s="4">
        <v>4</v>
      </c>
      <c r="O15" s="33">
        <f t="shared" si="4"/>
        <v>16</v>
      </c>
      <c r="P15" s="103"/>
      <c r="Q15" s="33">
        <f t="shared" si="5"/>
        <v>0</v>
      </c>
      <c r="R15" s="9">
        <v>7</v>
      </c>
      <c r="S15" s="33">
        <f t="shared" si="6"/>
        <v>11</v>
      </c>
      <c r="T15" s="4">
        <v>4</v>
      </c>
      <c r="U15" s="33">
        <f t="shared" si="7"/>
        <v>16</v>
      </c>
      <c r="V15" s="9"/>
      <c r="W15" s="33">
        <f t="shared" si="8"/>
        <v>0</v>
      </c>
      <c r="X15" s="4"/>
      <c r="Y15" s="33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4"/>
      <c r="AA15" s="33">
        <f t="shared" si="9"/>
        <v>0</v>
      </c>
      <c r="AC15" s="19"/>
      <c r="AD15" s="19"/>
      <c r="AE15" s="19"/>
    </row>
    <row r="16" spans="1:31" x14ac:dyDescent="0.25">
      <c r="A16" s="3"/>
      <c r="B16" s="57">
        <v>54</v>
      </c>
      <c r="C16" s="9"/>
      <c r="D16" s="4" t="s">
        <v>58</v>
      </c>
      <c r="E16" s="1" t="s">
        <v>234</v>
      </c>
      <c r="F16" s="1" t="s">
        <v>248</v>
      </c>
      <c r="G16" s="34">
        <f t="shared" si="0"/>
        <v>28</v>
      </c>
      <c r="H16" s="77"/>
      <c r="I16" s="33">
        <f t="shared" si="1"/>
        <v>0</v>
      </c>
      <c r="J16" s="4"/>
      <c r="K16" s="33">
        <f t="shared" si="2"/>
        <v>0</v>
      </c>
      <c r="L16" s="9"/>
      <c r="M16" s="33">
        <f t="shared" si="3"/>
        <v>0</v>
      </c>
      <c r="N16" s="4">
        <v>5</v>
      </c>
      <c r="O16" s="33">
        <f t="shared" si="4"/>
        <v>14</v>
      </c>
      <c r="P16" s="103"/>
      <c r="Q16" s="33">
        <f t="shared" si="5"/>
        <v>0</v>
      </c>
      <c r="R16" s="9">
        <v>5</v>
      </c>
      <c r="S16" s="33">
        <f t="shared" si="6"/>
        <v>14</v>
      </c>
      <c r="T16" s="4"/>
      <c r="U16" s="33">
        <f t="shared" si="7"/>
        <v>0</v>
      </c>
      <c r="V16" s="9"/>
      <c r="W16" s="33">
        <f t="shared" si="8"/>
        <v>0</v>
      </c>
      <c r="X16" s="4"/>
      <c r="Y16" s="33"/>
      <c r="Z16" s="4"/>
      <c r="AA16" s="33">
        <f t="shared" si="9"/>
        <v>0</v>
      </c>
      <c r="AC16" s="19"/>
      <c r="AD16" s="19"/>
      <c r="AE16" s="19"/>
    </row>
    <row r="17" spans="1:27" x14ac:dyDescent="0.25">
      <c r="A17" s="3"/>
      <c r="B17" s="57">
        <v>85</v>
      </c>
      <c r="C17" s="9"/>
      <c r="D17" s="4" t="s">
        <v>58</v>
      </c>
      <c r="E17" s="1" t="s">
        <v>100</v>
      </c>
      <c r="F17" s="1" t="s">
        <v>248</v>
      </c>
      <c r="G17" s="34">
        <f t="shared" si="0"/>
        <v>16</v>
      </c>
      <c r="H17" s="77"/>
      <c r="I17" s="33">
        <f t="shared" si="1"/>
        <v>0</v>
      </c>
      <c r="J17" s="4"/>
      <c r="K17" s="33">
        <f t="shared" si="2"/>
        <v>0</v>
      </c>
      <c r="L17" s="9"/>
      <c r="M17" s="33">
        <f t="shared" si="3"/>
        <v>0</v>
      </c>
      <c r="N17" s="4"/>
      <c r="O17" s="33">
        <f t="shared" si="4"/>
        <v>0</v>
      </c>
      <c r="P17" s="103"/>
      <c r="Q17" s="33">
        <f t="shared" si="5"/>
        <v>0</v>
      </c>
      <c r="R17" s="9">
        <v>4</v>
      </c>
      <c r="S17" s="33">
        <f t="shared" si="6"/>
        <v>16</v>
      </c>
      <c r="T17" s="4"/>
      <c r="U17" s="33">
        <f t="shared" si="7"/>
        <v>0</v>
      </c>
      <c r="V17" s="9"/>
      <c r="W17" s="33">
        <f t="shared" si="8"/>
        <v>0</v>
      </c>
      <c r="X17" s="4"/>
      <c r="Y17" s="33"/>
      <c r="Z17" s="4"/>
      <c r="AA17" s="33">
        <f t="shared" si="9"/>
        <v>0</v>
      </c>
    </row>
    <row r="18" spans="1:27" x14ac:dyDescent="0.25">
      <c r="A18" s="3"/>
      <c r="B18" s="57">
        <v>88</v>
      </c>
      <c r="C18" s="9"/>
      <c r="D18" s="4" t="s">
        <v>58</v>
      </c>
      <c r="E18" s="1" t="s">
        <v>326</v>
      </c>
      <c r="F18" s="1" t="s">
        <v>250</v>
      </c>
      <c r="G18" s="34">
        <f t="shared" si="0"/>
        <v>10</v>
      </c>
      <c r="H18" s="77"/>
      <c r="I18" s="33">
        <f t="shared" si="1"/>
        <v>0</v>
      </c>
      <c r="J18" s="4"/>
      <c r="K18" s="33">
        <f t="shared" si="2"/>
        <v>0</v>
      </c>
      <c r="L18" s="9"/>
      <c r="M18" s="33">
        <f t="shared" si="3"/>
        <v>0</v>
      </c>
      <c r="N18" s="4"/>
      <c r="O18" s="33">
        <f t="shared" si="4"/>
        <v>0</v>
      </c>
      <c r="P18" s="103"/>
      <c r="Q18" s="33">
        <f t="shared" si="5"/>
        <v>0</v>
      </c>
      <c r="R18" s="9">
        <v>8</v>
      </c>
      <c r="S18" s="33">
        <f t="shared" si="6"/>
        <v>10</v>
      </c>
      <c r="T18" s="4"/>
      <c r="U18" s="33">
        <f t="shared" si="7"/>
        <v>0</v>
      </c>
      <c r="V18" s="9"/>
      <c r="W18" s="33">
        <f t="shared" si="8"/>
        <v>0</v>
      </c>
      <c r="X18" s="4"/>
      <c r="Y18" s="33"/>
      <c r="Z18" s="4"/>
      <c r="AA18" s="33">
        <f t="shared" si="9"/>
        <v>0</v>
      </c>
    </row>
    <row r="19" spans="1:27" x14ac:dyDescent="0.25">
      <c r="A19" s="3"/>
      <c r="B19" s="57">
        <v>5</v>
      </c>
      <c r="C19" s="9"/>
      <c r="D19" s="4" t="s">
        <v>58</v>
      </c>
      <c r="E19" s="1" t="s">
        <v>165</v>
      </c>
      <c r="F19" s="1" t="s">
        <v>166</v>
      </c>
      <c r="G19" s="34">
        <f t="shared" si="0"/>
        <v>0</v>
      </c>
      <c r="H19" s="77"/>
      <c r="I19" s="33"/>
      <c r="J19" s="4"/>
      <c r="K19" s="33"/>
      <c r="L19" s="9">
        <v>0</v>
      </c>
      <c r="M19" s="33">
        <f t="shared" si="3"/>
        <v>0</v>
      </c>
      <c r="N19" s="4">
        <v>0</v>
      </c>
      <c r="O19" s="33">
        <f t="shared" si="4"/>
        <v>0</v>
      </c>
      <c r="P19" s="103"/>
      <c r="Q19" s="33">
        <f t="shared" si="5"/>
        <v>0</v>
      </c>
      <c r="R19" s="9"/>
      <c r="S19" s="33">
        <f t="shared" si="6"/>
        <v>0</v>
      </c>
      <c r="T19" s="4"/>
      <c r="U19" s="33">
        <f t="shared" si="7"/>
        <v>0</v>
      </c>
      <c r="V19" s="60"/>
      <c r="W19" s="33">
        <f t="shared" si="8"/>
        <v>0</v>
      </c>
      <c r="X19" s="4"/>
      <c r="Y19" s="33"/>
      <c r="Z19" s="4"/>
      <c r="AA19" s="33">
        <f t="shared" si="9"/>
        <v>0</v>
      </c>
    </row>
    <row r="20" spans="1:27" x14ac:dyDescent="0.25">
      <c r="A20" s="3"/>
      <c r="B20" s="57">
        <v>382</v>
      </c>
      <c r="C20" s="4"/>
      <c r="D20" s="4" t="s">
        <v>58</v>
      </c>
      <c r="E20" s="1" t="s">
        <v>167</v>
      </c>
      <c r="F20" s="1" t="s">
        <v>168</v>
      </c>
      <c r="G20" s="34">
        <f t="shared" si="0"/>
        <v>0</v>
      </c>
      <c r="H20" s="77"/>
      <c r="I20" s="33">
        <f t="shared" ref="I20:I26" si="10"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>
        <v>0</v>
      </c>
      <c r="K20" s="33">
        <f t="shared" ref="K20:K26" si="11"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"/>
      <c r="M20" s="33">
        <f t="shared" si="3"/>
        <v>0</v>
      </c>
      <c r="N20" s="9"/>
      <c r="O20" s="33">
        <f t="shared" si="4"/>
        <v>0</v>
      </c>
      <c r="P20" s="102"/>
      <c r="Q20" s="33">
        <f t="shared" si="5"/>
        <v>0</v>
      </c>
      <c r="R20" s="9"/>
      <c r="S20" s="33">
        <f t="shared" si="6"/>
        <v>0</v>
      </c>
      <c r="T20" s="4"/>
      <c r="U20" s="33">
        <f t="shared" si="7"/>
        <v>0</v>
      </c>
      <c r="V20" s="9"/>
      <c r="W20" s="33">
        <f t="shared" si="8"/>
        <v>0</v>
      </c>
      <c r="X20" s="4"/>
      <c r="Y20" s="33"/>
      <c r="Z20" s="4"/>
      <c r="AA20" s="33">
        <f t="shared" si="9"/>
        <v>0</v>
      </c>
    </row>
    <row r="21" spans="1:27" x14ac:dyDescent="0.25">
      <c r="A21" s="3"/>
      <c r="B21" s="57">
        <v>9</v>
      </c>
      <c r="C21" s="9"/>
      <c r="D21" s="4" t="s">
        <v>58</v>
      </c>
      <c r="E21" s="1" t="s">
        <v>141</v>
      </c>
      <c r="F21" s="1" t="s">
        <v>229</v>
      </c>
      <c r="G21" s="34">
        <f t="shared" si="0"/>
        <v>0</v>
      </c>
      <c r="H21" s="77"/>
      <c r="I21" s="33">
        <f t="shared" si="10"/>
        <v>0</v>
      </c>
      <c r="J21" s="4"/>
      <c r="K21" s="33">
        <f t="shared" si="11"/>
        <v>0</v>
      </c>
      <c r="L21" s="9"/>
      <c r="M21" s="33">
        <f t="shared" si="3"/>
        <v>0</v>
      </c>
      <c r="N21" s="4">
        <v>0</v>
      </c>
      <c r="O21" s="33">
        <f t="shared" si="4"/>
        <v>0</v>
      </c>
      <c r="P21" s="103"/>
      <c r="Q21" s="33">
        <f t="shared" si="5"/>
        <v>0</v>
      </c>
      <c r="R21" s="9"/>
      <c r="S21" s="33">
        <f t="shared" si="6"/>
        <v>0</v>
      </c>
      <c r="T21" s="4"/>
      <c r="U21" s="33">
        <f t="shared" si="7"/>
        <v>0</v>
      </c>
      <c r="V21" s="60"/>
      <c r="W21" s="33">
        <f t="shared" si="8"/>
        <v>0</v>
      </c>
      <c r="X21" s="4"/>
      <c r="Y21" s="33"/>
      <c r="Z21" s="4"/>
      <c r="AA21" s="33">
        <f t="shared" si="9"/>
        <v>0</v>
      </c>
    </row>
    <row r="22" spans="1:27" x14ac:dyDescent="0.25">
      <c r="A22" s="3"/>
      <c r="B22" s="57">
        <v>45</v>
      </c>
      <c r="C22" s="9"/>
      <c r="D22" s="4" t="s">
        <v>58</v>
      </c>
      <c r="E22" s="1" t="s">
        <v>130</v>
      </c>
      <c r="F22" s="1" t="s">
        <v>169</v>
      </c>
      <c r="G22" s="34">
        <f t="shared" si="0"/>
        <v>0</v>
      </c>
      <c r="H22" s="77"/>
      <c r="I22" s="33">
        <f t="shared" si="10"/>
        <v>0</v>
      </c>
      <c r="J22" s="61"/>
      <c r="K22" s="33">
        <f t="shared" si="11"/>
        <v>0</v>
      </c>
      <c r="L22" s="60"/>
      <c r="M22" s="33">
        <f t="shared" si="3"/>
        <v>0</v>
      </c>
      <c r="N22" s="9">
        <v>0</v>
      </c>
      <c r="O22" s="33">
        <f t="shared" si="4"/>
        <v>0</v>
      </c>
      <c r="P22" s="102"/>
      <c r="Q22" s="33">
        <f t="shared" si="5"/>
        <v>0</v>
      </c>
      <c r="R22" s="60"/>
      <c r="S22" s="33">
        <f t="shared" si="6"/>
        <v>0</v>
      </c>
      <c r="T22" s="4"/>
      <c r="U22" s="33">
        <f t="shared" si="7"/>
        <v>0</v>
      </c>
      <c r="V22" s="60"/>
      <c r="W22" s="33">
        <f t="shared" si="8"/>
        <v>0</v>
      </c>
      <c r="X22" s="4"/>
      <c r="Y22" s="33"/>
      <c r="Z22" s="4"/>
      <c r="AA22" s="33">
        <f t="shared" si="9"/>
        <v>0</v>
      </c>
    </row>
    <row r="23" spans="1:27" x14ac:dyDescent="0.25">
      <c r="A23" s="3"/>
      <c r="B23" s="3" t="s">
        <v>214</v>
      </c>
      <c r="C23" s="9"/>
      <c r="D23" s="4" t="s">
        <v>58</v>
      </c>
      <c r="E23" s="1" t="s">
        <v>154</v>
      </c>
      <c r="F23" s="1" t="s">
        <v>215</v>
      </c>
      <c r="G23" s="34">
        <f t="shared" si="0"/>
        <v>0</v>
      </c>
      <c r="H23" s="77"/>
      <c r="I23" s="33">
        <f t="shared" si="10"/>
        <v>0</v>
      </c>
      <c r="J23" s="4"/>
      <c r="K23" s="33">
        <f t="shared" si="11"/>
        <v>0</v>
      </c>
      <c r="L23" s="9"/>
      <c r="M23" s="33">
        <f t="shared" si="3"/>
        <v>0</v>
      </c>
      <c r="N23" s="4"/>
      <c r="O23" s="33">
        <f t="shared" si="4"/>
        <v>0</v>
      </c>
      <c r="P23" s="103"/>
      <c r="Q23" s="33">
        <f t="shared" si="5"/>
        <v>0</v>
      </c>
      <c r="R23" s="60"/>
      <c r="S23" s="33">
        <f t="shared" si="6"/>
        <v>0</v>
      </c>
      <c r="T23" s="4"/>
      <c r="U23" s="33">
        <f t="shared" si="7"/>
        <v>0</v>
      </c>
      <c r="V23" s="9"/>
      <c r="W23" s="33">
        <f t="shared" si="8"/>
        <v>0</v>
      </c>
      <c r="X23" s="4"/>
      <c r="Y23" s="33"/>
      <c r="Z23" s="4"/>
      <c r="AA23" s="33">
        <f t="shared" si="9"/>
        <v>0</v>
      </c>
    </row>
    <row r="24" spans="1:27" x14ac:dyDescent="0.25">
      <c r="A24" s="3"/>
      <c r="B24" s="57">
        <v>905</v>
      </c>
      <c r="C24" s="9"/>
      <c r="D24" s="4" t="s">
        <v>58</v>
      </c>
      <c r="E24" s="1" t="s">
        <v>162</v>
      </c>
      <c r="F24" s="1" t="s">
        <v>163</v>
      </c>
      <c r="G24" s="34">
        <f t="shared" si="0"/>
        <v>0</v>
      </c>
      <c r="H24" s="77">
        <v>0</v>
      </c>
      <c r="I24" s="33">
        <f t="shared" si="10"/>
        <v>0</v>
      </c>
      <c r="J24" s="61"/>
      <c r="K24" s="33">
        <f t="shared" si="11"/>
        <v>0</v>
      </c>
      <c r="L24" s="60"/>
      <c r="M24" s="33">
        <f t="shared" si="3"/>
        <v>0</v>
      </c>
      <c r="N24" s="9"/>
      <c r="O24" s="33">
        <f t="shared" si="4"/>
        <v>0</v>
      </c>
      <c r="P24" s="102"/>
      <c r="Q24" s="33">
        <f t="shared" si="5"/>
        <v>0</v>
      </c>
      <c r="R24" s="60"/>
      <c r="S24" s="33">
        <f t="shared" si="6"/>
        <v>0</v>
      </c>
      <c r="T24" s="4"/>
      <c r="U24" s="33">
        <f t="shared" si="7"/>
        <v>0</v>
      </c>
      <c r="V24" s="9"/>
      <c r="W24" s="33">
        <f t="shared" si="8"/>
        <v>0</v>
      </c>
      <c r="X24" s="4"/>
      <c r="Y24" s="33"/>
      <c r="Z24" s="4"/>
      <c r="AA24" s="33">
        <f t="shared" si="9"/>
        <v>0</v>
      </c>
    </row>
    <row r="25" spans="1:27" x14ac:dyDescent="0.25">
      <c r="A25" s="3"/>
      <c r="B25" s="57">
        <v>7</v>
      </c>
      <c r="C25" s="9"/>
      <c r="D25" s="4" t="s">
        <v>58</v>
      </c>
      <c r="E25" s="1" t="s">
        <v>228</v>
      </c>
      <c r="F25" s="1" t="s">
        <v>229</v>
      </c>
      <c r="G25" s="34">
        <f t="shared" si="0"/>
        <v>0</v>
      </c>
      <c r="H25" s="77"/>
      <c r="I25" s="33">
        <f t="shared" si="10"/>
        <v>0</v>
      </c>
      <c r="J25" s="4"/>
      <c r="K25" s="33">
        <f t="shared" si="11"/>
        <v>0</v>
      </c>
      <c r="L25" s="9"/>
      <c r="M25" s="33">
        <f t="shared" si="3"/>
        <v>0</v>
      </c>
      <c r="N25" s="4"/>
      <c r="O25" s="33">
        <f t="shared" si="4"/>
        <v>0</v>
      </c>
      <c r="P25" s="103"/>
      <c r="Q25" s="33">
        <f t="shared" si="5"/>
        <v>0</v>
      </c>
      <c r="R25" s="9"/>
      <c r="S25" s="33">
        <f t="shared" si="6"/>
        <v>0</v>
      </c>
      <c r="T25" s="4"/>
      <c r="U25" s="33">
        <f t="shared" si="7"/>
        <v>0</v>
      </c>
      <c r="V25" s="9"/>
      <c r="W25" s="33">
        <f t="shared" si="8"/>
        <v>0</v>
      </c>
      <c r="X25" s="4"/>
      <c r="Y25" s="33"/>
      <c r="Z25" s="4"/>
      <c r="AA25" s="33">
        <f t="shared" si="9"/>
        <v>0</v>
      </c>
    </row>
    <row r="26" spans="1:27" x14ac:dyDescent="0.25">
      <c r="A26" s="3"/>
      <c r="B26" s="57"/>
      <c r="C26" s="9"/>
      <c r="D26" s="4"/>
      <c r="E26" s="1"/>
      <c r="F26" s="1"/>
      <c r="G26" s="34">
        <f t="shared" si="0"/>
        <v>0</v>
      </c>
      <c r="H26" s="77"/>
      <c r="I26" s="33">
        <f t="shared" si="10"/>
        <v>0</v>
      </c>
      <c r="J26" s="4"/>
      <c r="K26" s="33">
        <f t="shared" si="11"/>
        <v>0</v>
      </c>
      <c r="L26" s="9"/>
      <c r="M26" s="33">
        <f t="shared" si="3"/>
        <v>0</v>
      </c>
      <c r="N26" s="4"/>
      <c r="O26" s="33">
        <f t="shared" si="4"/>
        <v>0</v>
      </c>
      <c r="P26" s="103"/>
      <c r="Q26" s="33">
        <f t="shared" si="5"/>
        <v>0</v>
      </c>
      <c r="R26" s="9"/>
      <c r="S26" s="33">
        <f t="shared" si="6"/>
        <v>0</v>
      </c>
      <c r="T26" s="4"/>
      <c r="U26" s="33">
        <f t="shared" si="7"/>
        <v>0</v>
      </c>
      <c r="V26" s="9"/>
      <c r="W26" s="33">
        <f t="shared" si="8"/>
        <v>0</v>
      </c>
      <c r="X26" s="4"/>
      <c r="Y26" s="33"/>
      <c r="Z26" s="4"/>
      <c r="AA26" s="33">
        <f t="shared" si="9"/>
        <v>0</v>
      </c>
    </row>
    <row r="35" spans="1:7" x14ac:dyDescent="0.25">
      <c r="A35" s="113" t="s">
        <v>76</v>
      </c>
      <c r="B35" s="113"/>
      <c r="C35" s="113"/>
      <c r="D35" s="113"/>
      <c r="E35" s="113"/>
      <c r="F35" s="113"/>
      <c r="G35" s="113"/>
    </row>
    <row r="36" spans="1:7" x14ac:dyDescent="0.25">
      <c r="A36" s="114" t="s">
        <v>73</v>
      </c>
      <c r="B36" s="114"/>
      <c r="C36" s="114"/>
      <c r="D36" s="114"/>
      <c r="E36" s="114"/>
      <c r="F36" s="114"/>
      <c r="G36" s="114"/>
    </row>
    <row r="37" spans="1:7" x14ac:dyDescent="0.25">
      <c r="A37" s="110" t="s">
        <v>108</v>
      </c>
      <c r="B37" s="110"/>
      <c r="C37" s="110"/>
      <c r="D37" s="110"/>
      <c r="E37" s="110"/>
      <c r="F37" s="110"/>
      <c r="G37" s="110"/>
    </row>
  </sheetData>
  <sortState xmlns:xlrd2="http://schemas.microsoft.com/office/spreadsheetml/2017/richdata2" ref="A9:AA26">
    <sortCondition descending="1" ref="G9:G26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A37:G37"/>
    <mergeCell ref="V7:W7"/>
    <mergeCell ref="C5:O5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35:G35"/>
    <mergeCell ref="A36:G36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2"/>
  <sheetViews>
    <sheetView topLeftCell="A4" zoomScale="70" zoomScaleNormal="70" workbookViewId="0">
      <selection activeCell="P29" sqref="P29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C1" s="21" t="s">
        <v>54</v>
      </c>
      <c r="D1" s="6"/>
      <c r="S1" s="17"/>
    </row>
    <row r="2" spans="1:27" x14ac:dyDescent="0.25">
      <c r="C2" s="21" t="s">
        <v>61</v>
      </c>
      <c r="D2" s="6"/>
    </row>
    <row r="3" spans="1:27" x14ac:dyDescent="0.25">
      <c r="C3" s="21" t="s">
        <v>57</v>
      </c>
      <c r="D3" s="6"/>
      <c r="T3" s="122"/>
      <c r="U3" s="122"/>
      <c r="V3" s="122"/>
      <c r="W3" s="122"/>
      <c r="X3" s="13"/>
      <c r="Y3" s="13"/>
    </row>
    <row r="4" spans="1:27" x14ac:dyDescent="0.25">
      <c r="C4" s="6"/>
      <c r="D4" s="6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5">
      <c r="C5" s="109" t="s">
        <v>256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17"/>
      <c r="U5" s="17"/>
      <c r="V5" s="17"/>
      <c r="W5" s="17"/>
      <c r="X5" s="17"/>
      <c r="Y5" s="17"/>
      <c r="Z5" s="17"/>
      <c r="AA5" s="17"/>
    </row>
    <row r="7" spans="1:27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31"/>
      <c r="B9" s="46"/>
      <c r="C9" s="46"/>
      <c r="D9" s="46"/>
      <c r="E9" s="41"/>
      <c r="F9" s="41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</row>
    <row r="10" spans="1:27" ht="15.75" customHeight="1" x14ac:dyDescent="0.25">
      <c r="A10" s="72"/>
      <c r="B10" s="9">
        <v>44</v>
      </c>
      <c r="C10" s="9"/>
      <c r="D10" s="4" t="s">
        <v>206</v>
      </c>
      <c r="E10" s="1" t="s">
        <v>100</v>
      </c>
      <c r="F10" s="1" t="s">
        <v>207</v>
      </c>
      <c r="G10" s="34">
        <f t="shared" ref="G10:G18" si="0">I10+K10+M10+O10+Q10+S10+U10+W10+Y10+AA10</f>
        <v>23</v>
      </c>
      <c r="H10" s="81">
        <v>1</v>
      </c>
      <c r="I10" s="33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81"/>
      <c r="K10" s="33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"/>
      <c r="M10" s="33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/>
      <c r="O10" s="33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3"/>
      <c r="Q10" s="33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33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33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60"/>
      <c r="W10" s="33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33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9">
        <v>19</v>
      </c>
      <c r="C11" s="9"/>
      <c r="D11" s="4" t="s">
        <v>206</v>
      </c>
      <c r="E11" s="1" t="s">
        <v>117</v>
      </c>
      <c r="F11" s="1" t="s">
        <v>208</v>
      </c>
      <c r="G11" s="34">
        <f t="shared" si="0"/>
        <v>20</v>
      </c>
      <c r="H11" s="82">
        <v>2</v>
      </c>
      <c r="I11" s="33">
        <f t="shared" si="1"/>
        <v>20</v>
      </c>
      <c r="J11" s="82"/>
      <c r="K11" s="33">
        <f t="shared" si="2"/>
        <v>0</v>
      </c>
      <c r="L11" s="60"/>
      <c r="M11" s="33">
        <f t="shared" si="3"/>
        <v>0</v>
      </c>
      <c r="N11" s="9"/>
      <c r="O11" s="33">
        <f t="shared" si="4"/>
        <v>0</v>
      </c>
      <c r="P11" s="102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60"/>
      <c r="W11" s="33">
        <f t="shared" si="8"/>
        <v>0</v>
      </c>
      <c r="X11" s="4"/>
      <c r="Y11" s="33">
        <f t="shared" si="9"/>
        <v>0</v>
      </c>
      <c r="Z11" s="4"/>
      <c r="AA11" s="33">
        <f t="shared" si="10"/>
        <v>0</v>
      </c>
    </row>
    <row r="12" spans="1:27" x14ac:dyDescent="0.25">
      <c r="A12" s="72"/>
      <c r="B12" s="9">
        <v>78</v>
      </c>
      <c r="C12" s="4"/>
      <c r="D12" s="4" t="s">
        <v>206</v>
      </c>
      <c r="E12" s="1" t="s">
        <v>149</v>
      </c>
      <c r="F12" s="1" t="s">
        <v>207</v>
      </c>
      <c r="G12" s="34">
        <f t="shared" si="0"/>
        <v>18</v>
      </c>
      <c r="H12" s="82">
        <v>3</v>
      </c>
      <c r="I12" s="33">
        <f t="shared" si="1"/>
        <v>18</v>
      </c>
      <c r="J12" s="82"/>
      <c r="K12" s="33">
        <f t="shared" si="2"/>
        <v>0</v>
      </c>
      <c r="L12" s="9"/>
      <c r="M12" s="33">
        <f t="shared" si="3"/>
        <v>0</v>
      </c>
      <c r="N12" s="9"/>
      <c r="O12" s="33">
        <f t="shared" si="4"/>
        <v>0</v>
      </c>
      <c r="P12" s="102"/>
      <c r="Q12" s="33">
        <f t="shared" si="5"/>
        <v>0</v>
      </c>
      <c r="R12" s="60"/>
      <c r="S12" s="33">
        <f t="shared" si="6"/>
        <v>0</v>
      </c>
      <c r="T12" s="4"/>
      <c r="U12" s="33">
        <f t="shared" si="7"/>
        <v>0</v>
      </c>
      <c r="V12" s="9"/>
      <c r="W12" s="33">
        <f t="shared" si="8"/>
        <v>0</v>
      </c>
      <c r="X12" s="4"/>
      <c r="Y12" s="33">
        <f t="shared" si="9"/>
        <v>0</v>
      </c>
      <c r="Z12" s="4"/>
      <c r="AA12" s="33">
        <f t="shared" si="10"/>
        <v>0</v>
      </c>
    </row>
    <row r="13" spans="1:27" x14ac:dyDescent="0.25">
      <c r="A13" s="72"/>
      <c r="B13" s="9">
        <v>14</v>
      </c>
      <c r="C13" s="9"/>
      <c r="D13" s="4" t="s">
        <v>206</v>
      </c>
      <c r="E13" s="1" t="s">
        <v>210</v>
      </c>
      <c r="F13" s="1" t="s">
        <v>211</v>
      </c>
      <c r="G13" s="34">
        <f t="shared" si="0"/>
        <v>0</v>
      </c>
      <c r="H13" s="82"/>
      <c r="I13" s="33">
        <f t="shared" si="1"/>
        <v>0</v>
      </c>
      <c r="J13" s="82"/>
      <c r="K13" s="33">
        <f t="shared" si="2"/>
        <v>0</v>
      </c>
      <c r="L13" s="9"/>
      <c r="M13" s="33">
        <f t="shared" si="3"/>
        <v>0</v>
      </c>
      <c r="N13" s="9"/>
      <c r="O13" s="33">
        <f t="shared" si="4"/>
        <v>0</v>
      </c>
      <c r="P13" s="102"/>
      <c r="Q13" s="33">
        <f t="shared" si="5"/>
        <v>0</v>
      </c>
      <c r="R13" s="9"/>
      <c r="S13" s="33">
        <f t="shared" si="6"/>
        <v>0</v>
      </c>
      <c r="T13" s="4"/>
      <c r="U13" s="33">
        <f t="shared" si="7"/>
        <v>0</v>
      </c>
      <c r="V13" s="9"/>
      <c r="W13" s="33">
        <f t="shared" si="8"/>
        <v>0</v>
      </c>
      <c r="X13" s="4"/>
      <c r="Y13" s="33">
        <f t="shared" si="9"/>
        <v>0</v>
      </c>
      <c r="Z13" s="4"/>
      <c r="AA13" s="33">
        <f t="shared" si="10"/>
        <v>0</v>
      </c>
    </row>
    <row r="14" spans="1:27" x14ac:dyDescent="0.25">
      <c r="A14" s="72"/>
      <c r="B14" s="9">
        <v>725</v>
      </c>
      <c r="C14" s="9"/>
      <c r="D14" s="4" t="s">
        <v>206</v>
      </c>
      <c r="E14" s="1" t="s">
        <v>212</v>
      </c>
      <c r="F14" s="1" t="s">
        <v>147</v>
      </c>
      <c r="G14" s="34">
        <f t="shared" si="0"/>
        <v>0</v>
      </c>
      <c r="H14" s="82"/>
      <c r="I14" s="33">
        <f t="shared" si="1"/>
        <v>0</v>
      </c>
      <c r="J14" s="82"/>
      <c r="K14" s="33">
        <f t="shared" si="2"/>
        <v>0</v>
      </c>
      <c r="L14" s="9"/>
      <c r="M14" s="33">
        <f t="shared" si="3"/>
        <v>0</v>
      </c>
      <c r="N14" s="4"/>
      <c r="O14" s="33">
        <f t="shared" si="4"/>
        <v>0</v>
      </c>
      <c r="P14" s="103"/>
      <c r="Q14" s="33">
        <f t="shared" si="5"/>
        <v>0</v>
      </c>
      <c r="R14" s="9"/>
      <c r="S14" s="33">
        <f t="shared" si="6"/>
        <v>0</v>
      </c>
      <c r="T14" s="4"/>
      <c r="U14" s="33">
        <f t="shared" si="7"/>
        <v>0</v>
      </c>
      <c r="V14" s="60"/>
      <c r="W14" s="33">
        <f t="shared" si="8"/>
        <v>0</v>
      </c>
      <c r="X14" s="4"/>
      <c r="Y14" s="33">
        <f t="shared" si="9"/>
        <v>0</v>
      </c>
      <c r="Z14" s="4"/>
      <c r="AA14" s="33">
        <f t="shared" si="10"/>
        <v>0</v>
      </c>
    </row>
    <row r="15" spans="1:27" x14ac:dyDescent="0.25">
      <c r="A15" s="72"/>
      <c r="B15" s="9">
        <v>51</v>
      </c>
      <c r="C15" s="4"/>
      <c r="D15" s="4" t="s">
        <v>206</v>
      </c>
      <c r="E15" s="1" t="s">
        <v>213</v>
      </c>
      <c r="F15" s="1" t="s">
        <v>147</v>
      </c>
      <c r="G15" s="34">
        <f t="shared" si="0"/>
        <v>0</v>
      </c>
      <c r="H15" s="82"/>
      <c r="I15" s="33">
        <f t="shared" si="1"/>
        <v>0</v>
      </c>
      <c r="J15" s="82"/>
      <c r="K15" s="33">
        <f t="shared" si="2"/>
        <v>0</v>
      </c>
      <c r="L15" s="9"/>
      <c r="M15" s="33">
        <f t="shared" si="3"/>
        <v>0</v>
      </c>
      <c r="N15" s="9"/>
      <c r="O15" s="33">
        <f t="shared" si="4"/>
        <v>0</v>
      </c>
      <c r="P15" s="102"/>
      <c r="Q15" s="33">
        <f t="shared" si="5"/>
        <v>0</v>
      </c>
      <c r="R15" s="60"/>
      <c r="S15" s="33">
        <f t="shared" si="6"/>
        <v>0</v>
      </c>
      <c r="T15" s="4"/>
      <c r="U15" s="33">
        <f t="shared" si="7"/>
        <v>0</v>
      </c>
      <c r="V15" s="60"/>
      <c r="W15" s="33">
        <f t="shared" si="8"/>
        <v>0</v>
      </c>
      <c r="X15" s="4"/>
      <c r="Y15" s="33">
        <f t="shared" si="9"/>
        <v>0</v>
      </c>
      <c r="Z15" s="4"/>
      <c r="AA15" s="33">
        <f t="shared" si="10"/>
        <v>0</v>
      </c>
    </row>
    <row r="16" spans="1:27" x14ac:dyDescent="0.25">
      <c r="A16" s="72"/>
      <c r="B16" s="9">
        <v>97</v>
      </c>
      <c r="C16" s="4"/>
      <c r="D16" s="4" t="s">
        <v>206</v>
      </c>
      <c r="E16" s="1" t="s">
        <v>209</v>
      </c>
      <c r="F16" s="1" t="s">
        <v>207</v>
      </c>
      <c r="G16" s="34">
        <f t="shared" si="0"/>
        <v>0</v>
      </c>
      <c r="H16" s="82"/>
      <c r="I16" s="33">
        <f t="shared" si="1"/>
        <v>0</v>
      </c>
      <c r="J16" s="82"/>
      <c r="K16" s="33">
        <f t="shared" si="2"/>
        <v>0</v>
      </c>
      <c r="L16" s="60"/>
      <c r="M16" s="33">
        <f t="shared" si="3"/>
        <v>0</v>
      </c>
      <c r="N16" s="9"/>
      <c r="O16" s="33">
        <f t="shared" si="4"/>
        <v>0</v>
      </c>
      <c r="P16" s="102"/>
      <c r="Q16" s="33">
        <f t="shared" si="5"/>
        <v>0</v>
      </c>
      <c r="R16" s="60"/>
      <c r="S16" s="33">
        <f t="shared" si="6"/>
        <v>0</v>
      </c>
      <c r="T16" s="4"/>
      <c r="U16" s="33">
        <f t="shared" si="7"/>
        <v>0</v>
      </c>
      <c r="V16" s="60"/>
      <c r="W16" s="33">
        <f t="shared" si="8"/>
        <v>0</v>
      </c>
      <c r="X16" s="4"/>
      <c r="Y16" s="33">
        <f t="shared" si="9"/>
        <v>0</v>
      </c>
      <c r="Z16" s="4"/>
      <c r="AA16" s="33">
        <f t="shared" si="10"/>
        <v>0</v>
      </c>
    </row>
    <row r="17" spans="1:27" x14ac:dyDescent="0.25">
      <c r="A17" s="72"/>
      <c r="B17" s="9"/>
      <c r="C17" s="9"/>
      <c r="D17" s="4"/>
      <c r="E17" s="1"/>
      <c r="F17" s="1"/>
      <c r="G17" s="34">
        <f t="shared" si="0"/>
        <v>0</v>
      </c>
      <c r="H17" s="82"/>
      <c r="I17" s="33">
        <f t="shared" si="1"/>
        <v>0</v>
      </c>
      <c r="J17" s="82"/>
      <c r="K17" s="33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2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60"/>
      <c r="W17" s="33">
        <f t="shared" si="8"/>
        <v>0</v>
      </c>
      <c r="X17" s="4"/>
      <c r="Y17" s="33">
        <f t="shared" si="9"/>
        <v>0</v>
      </c>
      <c r="Z17" s="4"/>
      <c r="AA17" s="33">
        <f t="shared" si="10"/>
        <v>0</v>
      </c>
    </row>
    <row r="18" spans="1:27" x14ac:dyDescent="0.25">
      <c r="A18" s="72"/>
      <c r="B18" s="9"/>
      <c r="C18" s="4"/>
      <c r="D18" s="4"/>
      <c r="E18" s="1"/>
      <c r="F18" s="1"/>
      <c r="G18" s="34">
        <f t="shared" si="0"/>
        <v>0</v>
      </c>
      <c r="H18" s="82"/>
      <c r="I18" s="33">
        <f t="shared" si="1"/>
        <v>0</v>
      </c>
      <c r="J18" s="82"/>
      <c r="K18" s="33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2"/>
      <c r="Q18" s="33">
        <f t="shared" si="5"/>
        <v>0</v>
      </c>
      <c r="R18" s="60"/>
      <c r="S18" s="33">
        <f t="shared" si="6"/>
        <v>0</v>
      </c>
      <c r="T18" s="4"/>
      <c r="U18" s="33">
        <f t="shared" si="7"/>
        <v>0</v>
      </c>
      <c r="V18" s="60"/>
      <c r="W18" s="33">
        <f t="shared" si="8"/>
        <v>0</v>
      </c>
      <c r="X18" s="4"/>
      <c r="Y18" s="33">
        <f t="shared" si="9"/>
        <v>0</v>
      </c>
      <c r="Z18" s="4"/>
      <c r="AA18" s="33">
        <f t="shared" si="10"/>
        <v>0</v>
      </c>
    </row>
    <row r="20" spans="1:27" x14ac:dyDescent="0.25">
      <c r="A20" s="113" t="s">
        <v>76</v>
      </c>
      <c r="B20" s="113"/>
      <c r="C20" s="113"/>
      <c r="D20" s="113"/>
      <c r="E20" s="113"/>
      <c r="F20" s="113"/>
      <c r="G20" s="113"/>
    </row>
    <row r="21" spans="1:27" x14ac:dyDescent="0.25">
      <c r="A21" s="114" t="s">
        <v>73</v>
      </c>
      <c r="B21" s="114"/>
      <c r="C21" s="114"/>
      <c r="D21" s="114"/>
      <c r="E21" s="114"/>
      <c r="F21" s="114"/>
      <c r="G21" s="114"/>
    </row>
    <row r="22" spans="1:27" x14ac:dyDescent="0.25">
      <c r="A22" s="110" t="s">
        <v>108</v>
      </c>
      <c r="B22" s="110"/>
      <c r="C22" s="110"/>
      <c r="D22" s="110"/>
      <c r="E22" s="110"/>
      <c r="F22" s="110"/>
      <c r="G22" s="110"/>
    </row>
  </sheetData>
  <sortState xmlns:xlrd2="http://schemas.microsoft.com/office/spreadsheetml/2017/richdata2" ref="A10:AA18">
    <sortCondition descending="1" ref="G10:G18"/>
  </sortState>
  <mergeCells count="15">
    <mergeCell ref="X7:Y7"/>
    <mergeCell ref="Z7:AA7"/>
    <mergeCell ref="A20:G20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23"/>
  <sheetViews>
    <sheetView topLeftCell="A4" zoomScale="70" zoomScaleNormal="70" workbookViewId="0">
      <selection activeCell="E27" sqref="E27"/>
    </sheetView>
  </sheetViews>
  <sheetFormatPr defaultRowHeight="15.75" x14ac:dyDescent="0.25"/>
  <cols>
    <col min="1" max="1" width="12.7109375" style="13" customWidth="1"/>
    <col min="2" max="2" width="8.5703125" style="13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68" customWidth="1"/>
    <col min="13" max="15" width="7.7109375" style="6" customWidth="1"/>
    <col min="16" max="16" width="7.7109375" style="68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68" customWidth="1"/>
    <col min="25" max="25" width="7.7109375" style="6" customWidth="1"/>
    <col min="26" max="26" width="7.7109375" style="68" customWidth="1"/>
    <col min="27" max="27" width="7.7109375" style="6" customWidth="1"/>
    <col min="28" max="28" width="0.140625" style="6" customWidth="1"/>
    <col min="29" max="16384" width="9.140625" style="6"/>
  </cols>
  <sheetData>
    <row r="1" spans="1:31" x14ac:dyDescent="0.25">
      <c r="C1" s="21" t="s">
        <v>54</v>
      </c>
      <c r="D1" s="6"/>
      <c r="R1" s="17"/>
      <c r="AC1"/>
      <c r="AD1"/>
      <c r="AE1"/>
    </row>
    <row r="2" spans="1:31" x14ac:dyDescent="0.25">
      <c r="C2" s="21" t="s">
        <v>61</v>
      </c>
      <c r="D2" s="6"/>
      <c r="AC2"/>
      <c r="AD2"/>
      <c r="AE2"/>
    </row>
    <row r="3" spans="1:31" x14ac:dyDescent="0.25">
      <c r="C3" s="21" t="s">
        <v>57</v>
      </c>
      <c r="D3" s="6"/>
      <c r="S3" s="17"/>
      <c r="T3" s="122"/>
      <c r="U3" s="122"/>
      <c r="V3" s="122"/>
      <c r="W3" s="122"/>
      <c r="X3" s="73"/>
      <c r="Y3" s="13"/>
      <c r="AC3"/>
      <c r="AD3"/>
      <c r="AE3"/>
    </row>
    <row r="4" spans="1:31" x14ac:dyDescent="0.25">
      <c r="C4" s="6"/>
      <c r="D4" s="6"/>
      <c r="R4" s="17"/>
      <c r="S4" s="17"/>
      <c r="T4" s="26"/>
      <c r="U4" s="17"/>
      <c r="V4" s="13"/>
      <c r="W4" s="17"/>
      <c r="X4" s="70"/>
      <c r="Y4" s="17"/>
      <c r="Z4" s="73"/>
      <c r="AA4" s="17"/>
      <c r="AC4"/>
      <c r="AD4"/>
      <c r="AE4"/>
    </row>
    <row r="5" spans="1:31" x14ac:dyDescent="0.25">
      <c r="C5" s="109" t="s">
        <v>258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R5" s="17"/>
      <c r="S5" s="17"/>
      <c r="T5" s="26"/>
      <c r="U5" s="17"/>
      <c r="V5" s="13"/>
      <c r="W5" s="50"/>
      <c r="X5" s="73"/>
      <c r="Y5" s="50"/>
      <c r="Z5" s="73"/>
      <c r="AA5" s="17"/>
      <c r="AC5"/>
      <c r="AD5"/>
      <c r="AE5"/>
    </row>
    <row r="6" spans="1:31" x14ac:dyDescent="0.25">
      <c r="AC6"/>
      <c r="AD6"/>
      <c r="AE6"/>
    </row>
    <row r="7" spans="1:31" x14ac:dyDescent="0.25">
      <c r="A7" s="8" t="s">
        <v>74</v>
      </c>
      <c r="B7" s="57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45133</v>
      </c>
      <c r="Y7" s="119"/>
      <c r="Z7" s="111">
        <v>45178</v>
      </c>
      <c r="AA7" s="112"/>
      <c r="AC7"/>
      <c r="AD7"/>
      <c r="AE7"/>
    </row>
    <row r="8" spans="1:31" x14ac:dyDescent="0.25">
      <c r="X8" s="66"/>
      <c r="Y8" s="1"/>
      <c r="AC8"/>
      <c r="AD8"/>
      <c r="AE8"/>
    </row>
    <row r="9" spans="1:31" x14ac:dyDescent="0.25">
      <c r="H9" s="4" t="s">
        <v>26</v>
      </c>
      <c r="I9" s="4" t="s">
        <v>27</v>
      </c>
      <c r="J9" s="4" t="s">
        <v>26</v>
      </c>
      <c r="K9" s="4" t="s">
        <v>27</v>
      </c>
      <c r="L9" s="66" t="s">
        <v>26</v>
      </c>
      <c r="M9" s="4" t="s">
        <v>27</v>
      </c>
      <c r="N9" s="4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66" t="s">
        <v>26</v>
      </c>
      <c r="AA9" s="4" t="s">
        <v>27</v>
      </c>
      <c r="AC9"/>
      <c r="AD9"/>
      <c r="AE9"/>
    </row>
    <row r="10" spans="1:31" ht="15.75" customHeight="1" x14ac:dyDescent="0.25">
      <c r="A10" s="72"/>
      <c r="B10" s="57">
        <v>13</v>
      </c>
      <c r="C10" s="4"/>
      <c r="D10" s="9" t="s">
        <v>63</v>
      </c>
      <c r="E10" s="1" t="s">
        <v>156</v>
      </c>
      <c r="F10" s="1" t="s">
        <v>157</v>
      </c>
      <c r="G10" s="3">
        <f t="shared" ref="G10:G19" si="0">I10+K10+M10+O10+Q10+S10+U10+W10+Y10+AA10</f>
        <v>99</v>
      </c>
      <c r="H10" s="81">
        <v>2</v>
      </c>
      <c r="I10" s="33">
        <f t="shared" ref="I10:I19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">
        <v>3</v>
      </c>
      <c r="K10" s="33">
        <f t="shared" ref="K10:K19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6">
        <v>3</v>
      </c>
      <c r="M10" s="33">
        <f t="shared" ref="M10:M19" si="3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">
        <v>2</v>
      </c>
      <c r="O10" s="33">
        <f t="shared" ref="O10:O19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6"/>
      <c r="Q10" s="33">
        <f t="shared" ref="Q10:Q19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"/>
      <c r="S10" s="33">
        <f t="shared" ref="S10:S19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1</v>
      </c>
      <c r="U10" s="33">
        <f t="shared" ref="U10:U19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4"/>
      <c r="W10" s="33">
        <f t="shared" ref="W10:W1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1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66"/>
      <c r="AA10" s="33">
        <f t="shared" ref="AA10:AA1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72"/>
      <c r="B11" s="57">
        <v>754</v>
      </c>
      <c r="C11" s="4"/>
      <c r="D11" s="9" t="s">
        <v>63</v>
      </c>
      <c r="E11" s="1" t="s">
        <v>69</v>
      </c>
      <c r="F11" s="1" t="s">
        <v>70</v>
      </c>
      <c r="G11" s="3">
        <f t="shared" si="0"/>
        <v>86</v>
      </c>
      <c r="H11" s="81">
        <v>1</v>
      </c>
      <c r="I11" s="33">
        <f t="shared" si="1"/>
        <v>23</v>
      </c>
      <c r="J11" s="61">
        <v>2</v>
      </c>
      <c r="K11" s="33">
        <f t="shared" si="2"/>
        <v>20</v>
      </c>
      <c r="L11" s="67">
        <v>2</v>
      </c>
      <c r="M11" s="33">
        <f t="shared" si="3"/>
        <v>20</v>
      </c>
      <c r="N11" s="9">
        <v>1</v>
      </c>
      <c r="O11" s="33">
        <f t="shared" si="4"/>
        <v>23</v>
      </c>
      <c r="P11" s="105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61"/>
      <c r="W11" s="33">
        <f t="shared" si="8"/>
        <v>0</v>
      </c>
      <c r="X11" s="66"/>
      <c r="Y11" s="33">
        <f t="shared" si="9"/>
        <v>0</v>
      </c>
      <c r="Z11" s="66"/>
      <c r="AA11" s="33">
        <f t="shared" si="10"/>
        <v>0</v>
      </c>
    </row>
    <row r="12" spans="1:31" x14ac:dyDescent="0.25">
      <c r="A12" s="72"/>
      <c r="B12" s="57">
        <v>41</v>
      </c>
      <c r="C12" s="9"/>
      <c r="D12" s="4" t="s">
        <v>63</v>
      </c>
      <c r="E12" s="1" t="s">
        <v>259</v>
      </c>
      <c r="F12" s="1" t="s">
        <v>260</v>
      </c>
      <c r="G12" s="3">
        <f t="shared" si="0"/>
        <v>46</v>
      </c>
      <c r="H12" s="81"/>
      <c r="I12" s="33">
        <f t="shared" si="1"/>
        <v>0</v>
      </c>
      <c r="J12" s="4">
        <v>1</v>
      </c>
      <c r="K12" s="33">
        <f t="shared" si="2"/>
        <v>23</v>
      </c>
      <c r="L12" s="67">
        <v>1</v>
      </c>
      <c r="M12" s="33">
        <f t="shared" si="3"/>
        <v>23</v>
      </c>
      <c r="N12" s="4"/>
      <c r="O12" s="33">
        <f t="shared" si="4"/>
        <v>0</v>
      </c>
      <c r="P12" s="106"/>
      <c r="Q12" s="33">
        <f t="shared" si="5"/>
        <v>0</v>
      </c>
      <c r="R12" s="60"/>
      <c r="S12" s="33">
        <f t="shared" si="6"/>
        <v>0</v>
      </c>
      <c r="T12" s="4"/>
      <c r="U12" s="33">
        <f t="shared" si="7"/>
        <v>0</v>
      </c>
      <c r="V12" s="61"/>
      <c r="W12" s="33">
        <f t="shared" si="8"/>
        <v>0</v>
      </c>
      <c r="X12" s="66"/>
      <c r="Y12" s="33">
        <f t="shared" si="9"/>
        <v>0</v>
      </c>
      <c r="Z12" s="66"/>
      <c r="AA12" s="33">
        <f t="shared" si="10"/>
        <v>0</v>
      </c>
      <c r="AC12"/>
      <c r="AD12"/>
      <c r="AE12"/>
    </row>
    <row r="13" spans="1:31" x14ac:dyDescent="0.25">
      <c r="A13" s="72"/>
      <c r="B13" s="57">
        <v>5</v>
      </c>
      <c r="C13" s="4"/>
      <c r="D13" s="9" t="s">
        <v>63</v>
      </c>
      <c r="E13" s="1" t="s">
        <v>165</v>
      </c>
      <c r="F13" s="1" t="s">
        <v>166</v>
      </c>
      <c r="G13" s="3">
        <f t="shared" si="0"/>
        <v>16</v>
      </c>
      <c r="H13" s="81"/>
      <c r="I13" s="33">
        <f t="shared" si="1"/>
        <v>0</v>
      </c>
      <c r="J13" s="1"/>
      <c r="K13" s="33">
        <f t="shared" si="2"/>
        <v>0</v>
      </c>
      <c r="L13" s="66">
        <v>4</v>
      </c>
      <c r="M13" s="33">
        <f t="shared" si="3"/>
        <v>16</v>
      </c>
      <c r="N13" s="1"/>
      <c r="O13" s="33">
        <f t="shared" si="4"/>
        <v>0</v>
      </c>
      <c r="P13" s="106"/>
      <c r="Q13" s="33">
        <f t="shared" si="5"/>
        <v>0</v>
      </c>
      <c r="R13" s="1"/>
      <c r="S13" s="33">
        <f t="shared" si="6"/>
        <v>0</v>
      </c>
      <c r="T13" s="4"/>
      <c r="U13" s="33">
        <f t="shared" si="7"/>
        <v>0</v>
      </c>
      <c r="V13" s="4"/>
      <c r="W13" s="33">
        <f t="shared" si="8"/>
        <v>0</v>
      </c>
      <c r="X13" s="66"/>
      <c r="Y13" s="33">
        <f t="shared" si="9"/>
        <v>0</v>
      </c>
      <c r="Z13" s="66"/>
      <c r="AA13" s="33">
        <f t="shared" si="10"/>
        <v>0</v>
      </c>
    </row>
    <row r="14" spans="1:31" x14ac:dyDescent="0.25">
      <c r="A14" s="72"/>
      <c r="B14" s="57"/>
      <c r="C14" s="4"/>
      <c r="D14" s="9" t="s">
        <v>63</v>
      </c>
      <c r="E14" s="49"/>
      <c r="F14" s="49"/>
      <c r="G14" s="3">
        <f t="shared" si="0"/>
        <v>0</v>
      </c>
      <c r="H14" s="81"/>
      <c r="I14" s="33">
        <f t="shared" si="1"/>
        <v>0</v>
      </c>
      <c r="J14" s="1"/>
      <c r="K14" s="33">
        <f t="shared" si="2"/>
        <v>0</v>
      </c>
      <c r="L14" s="66"/>
      <c r="M14" s="33">
        <f t="shared" si="3"/>
        <v>0</v>
      </c>
      <c r="N14" s="1"/>
      <c r="O14" s="33">
        <f t="shared" si="4"/>
        <v>0</v>
      </c>
      <c r="P14" s="106"/>
      <c r="Q14" s="33">
        <f t="shared" si="5"/>
        <v>0</v>
      </c>
      <c r="R14" s="1"/>
      <c r="S14" s="33">
        <f t="shared" si="6"/>
        <v>0</v>
      </c>
      <c r="T14" s="4"/>
      <c r="U14" s="33">
        <f t="shared" si="7"/>
        <v>0</v>
      </c>
      <c r="V14" s="4"/>
      <c r="W14" s="33">
        <f t="shared" si="8"/>
        <v>0</v>
      </c>
      <c r="X14" s="66"/>
      <c r="Y14" s="33">
        <f t="shared" si="9"/>
        <v>0</v>
      </c>
      <c r="Z14" s="66"/>
      <c r="AA14" s="33">
        <f t="shared" si="10"/>
        <v>0</v>
      </c>
    </row>
    <row r="15" spans="1:31" x14ac:dyDescent="0.25">
      <c r="A15" s="72"/>
      <c r="B15" s="57"/>
      <c r="C15" s="4"/>
      <c r="D15" s="9" t="s">
        <v>63</v>
      </c>
      <c r="E15" s="49"/>
      <c r="F15" s="49"/>
      <c r="G15" s="3">
        <f t="shared" si="0"/>
        <v>0</v>
      </c>
      <c r="H15" s="81"/>
      <c r="I15" s="33">
        <f t="shared" si="1"/>
        <v>0</v>
      </c>
      <c r="J15" s="1"/>
      <c r="K15" s="33">
        <f t="shared" si="2"/>
        <v>0</v>
      </c>
      <c r="L15" s="66"/>
      <c r="M15" s="33">
        <f t="shared" si="3"/>
        <v>0</v>
      </c>
      <c r="N15" s="1"/>
      <c r="O15" s="33">
        <f t="shared" si="4"/>
        <v>0</v>
      </c>
      <c r="P15" s="106"/>
      <c r="Q15" s="33">
        <f t="shared" si="5"/>
        <v>0</v>
      </c>
      <c r="R15" s="1"/>
      <c r="S15" s="33">
        <f t="shared" si="6"/>
        <v>0</v>
      </c>
      <c r="T15" s="4"/>
      <c r="U15" s="33">
        <f t="shared" si="7"/>
        <v>0</v>
      </c>
      <c r="V15" s="4"/>
      <c r="W15" s="33">
        <f t="shared" si="8"/>
        <v>0</v>
      </c>
      <c r="X15" s="66"/>
      <c r="Y15" s="33">
        <f t="shared" si="9"/>
        <v>0</v>
      </c>
      <c r="Z15" s="66"/>
      <c r="AA15" s="33">
        <f t="shared" si="10"/>
        <v>0</v>
      </c>
    </row>
    <row r="16" spans="1:31" x14ac:dyDescent="0.25">
      <c r="A16" s="72"/>
      <c r="B16" s="57"/>
      <c r="C16" s="9"/>
      <c r="D16" s="9" t="s">
        <v>63</v>
      </c>
      <c r="E16" s="49"/>
      <c r="F16" s="49"/>
      <c r="G16" s="3">
        <f t="shared" si="0"/>
        <v>0</v>
      </c>
      <c r="H16" s="81"/>
      <c r="I16" s="33">
        <f t="shared" si="1"/>
        <v>0</v>
      </c>
      <c r="J16" s="4"/>
      <c r="K16" s="33">
        <f t="shared" si="2"/>
        <v>0</v>
      </c>
      <c r="L16" s="67"/>
      <c r="M16" s="33">
        <f t="shared" si="3"/>
        <v>0</v>
      </c>
      <c r="N16" s="4"/>
      <c r="O16" s="33">
        <f t="shared" si="4"/>
        <v>0</v>
      </c>
      <c r="P16" s="106"/>
      <c r="Q16" s="33">
        <f t="shared" si="5"/>
        <v>0</v>
      </c>
      <c r="R16" s="60"/>
      <c r="S16" s="33">
        <f t="shared" si="6"/>
        <v>0</v>
      </c>
      <c r="T16" s="4"/>
      <c r="U16" s="33">
        <f t="shared" si="7"/>
        <v>0</v>
      </c>
      <c r="V16" s="61"/>
      <c r="W16" s="33">
        <f t="shared" si="8"/>
        <v>0</v>
      </c>
      <c r="X16" s="66"/>
      <c r="Y16" s="33">
        <f t="shared" si="9"/>
        <v>0</v>
      </c>
      <c r="Z16" s="66"/>
      <c r="AA16" s="33">
        <f t="shared" si="10"/>
        <v>0</v>
      </c>
    </row>
    <row r="17" spans="1:27" x14ac:dyDescent="0.25">
      <c r="A17" s="72"/>
      <c r="B17" s="57"/>
      <c r="C17" s="4"/>
      <c r="D17" s="9" t="s">
        <v>63</v>
      </c>
      <c r="E17" s="49"/>
      <c r="F17" s="49"/>
      <c r="G17" s="3">
        <f t="shared" si="0"/>
        <v>0</v>
      </c>
      <c r="H17" s="81"/>
      <c r="I17" s="33">
        <f t="shared" si="1"/>
        <v>0</v>
      </c>
      <c r="J17" s="1"/>
      <c r="K17" s="33">
        <f t="shared" si="2"/>
        <v>0</v>
      </c>
      <c r="L17" s="66"/>
      <c r="M17" s="33">
        <f t="shared" si="3"/>
        <v>0</v>
      </c>
      <c r="N17" s="1"/>
      <c r="O17" s="33">
        <f t="shared" si="4"/>
        <v>0</v>
      </c>
      <c r="P17" s="106"/>
      <c r="Q17" s="33">
        <f t="shared" si="5"/>
        <v>0</v>
      </c>
      <c r="R17" s="1"/>
      <c r="S17" s="33">
        <f t="shared" si="6"/>
        <v>0</v>
      </c>
      <c r="T17" s="4"/>
      <c r="U17" s="33">
        <f t="shared" si="7"/>
        <v>0</v>
      </c>
      <c r="V17" s="4"/>
      <c r="W17" s="33">
        <f t="shared" si="8"/>
        <v>0</v>
      </c>
      <c r="X17" s="66"/>
      <c r="Y17" s="33">
        <f t="shared" si="9"/>
        <v>0</v>
      </c>
      <c r="Z17" s="66"/>
      <c r="AA17" s="33">
        <f t="shared" si="10"/>
        <v>0</v>
      </c>
    </row>
    <row r="18" spans="1:27" x14ac:dyDescent="0.25">
      <c r="A18" s="72"/>
      <c r="B18" s="57"/>
      <c r="C18" s="4"/>
      <c r="D18" s="9" t="s">
        <v>63</v>
      </c>
      <c r="E18" s="49"/>
      <c r="F18" s="49"/>
      <c r="G18" s="3">
        <f t="shared" si="0"/>
        <v>0</v>
      </c>
      <c r="H18" s="81"/>
      <c r="I18" s="33">
        <f t="shared" si="1"/>
        <v>0</v>
      </c>
      <c r="J18" s="1"/>
      <c r="K18" s="33">
        <f t="shared" si="2"/>
        <v>0</v>
      </c>
      <c r="L18" s="66"/>
      <c r="M18" s="33">
        <f t="shared" si="3"/>
        <v>0</v>
      </c>
      <c r="N18" s="1"/>
      <c r="O18" s="33">
        <f t="shared" si="4"/>
        <v>0</v>
      </c>
      <c r="P18" s="106"/>
      <c r="Q18" s="33">
        <f t="shared" si="5"/>
        <v>0</v>
      </c>
      <c r="R18" s="1"/>
      <c r="S18" s="33">
        <f t="shared" si="6"/>
        <v>0</v>
      </c>
      <c r="T18" s="4"/>
      <c r="U18" s="33">
        <f t="shared" si="7"/>
        <v>0</v>
      </c>
      <c r="V18" s="4"/>
      <c r="W18" s="33">
        <f t="shared" si="8"/>
        <v>0</v>
      </c>
      <c r="X18" s="66"/>
      <c r="Y18" s="33">
        <f t="shared" si="9"/>
        <v>0</v>
      </c>
      <c r="Z18" s="66"/>
      <c r="AA18" s="33">
        <f t="shared" si="10"/>
        <v>0</v>
      </c>
    </row>
    <row r="19" spans="1:27" x14ac:dyDescent="0.25">
      <c r="A19" s="72"/>
      <c r="B19" s="57"/>
      <c r="C19" s="4"/>
      <c r="D19" s="9" t="s">
        <v>63</v>
      </c>
      <c r="E19" s="49"/>
      <c r="F19" s="49"/>
      <c r="G19" s="3">
        <f t="shared" si="0"/>
        <v>0</v>
      </c>
      <c r="H19" s="81"/>
      <c r="I19" s="33">
        <f t="shared" si="1"/>
        <v>0</v>
      </c>
      <c r="J19" s="1"/>
      <c r="K19" s="33">
        <f t="shared" si="2"/>
        <v>0</v>
      </c>
      <c r="L19" s="66"/>
      <c r="M19" s="33">
        <f t="shared" si="3"/>
        <v>0</v>
      </c>
      <c r="N19" s="1"/>
      <c r="O19" s="33">
        <f t="shared" si="4"/>
        <v>0</v>
      </c>
      <c r="P19" s="106"/>
      <c r="Q19" s="33">
        <f t="shared" si="5"/>
        <v>0</v>
      </c>
      <c r="R19" s="1"/>
      <c r="S19" s="33">
        <f t="shared" si="6"/>
        <v>0</v>
      </c>
      <c r="T19" s="4"/>
      <c r="U19" s="33">
        <f t="shared" si="7"/>
        <v>0</v>
      </c>
      <c r="V19" s="4"/>
      <c r="W19" s="33">
        <f t="shared" si="8"/>
        <v>0</v>
      </c>
      <c r="X19" s="66"/>
      <c r="Y19" s="33">
        <f t="shared" si="9"/>
        <v>0</v>
      </c>
      <c r="Z19" s="66"/>
      <c r="AA19" s="33">
        <f t="shared" si="10"/>
        <v>0</v>
      </c>
    </row>
    <row r="21" spans="1:27" x14ac:dyDescent="0.25">
      <c r="A21" s="113" t="s">
        <v>76</v>
      </c>
      <c r="B21" s="113"/>
      <c r="C21" s="113"/>
      <c r="D21" s="113"/>
      <c r="E21" s="113"/>
      <c r="F21" s="113"/>
      <c r="G21" s="113"/>
    </row>
    <row r="22" spans="1:27" x14ac:dyDescent="0.25">
      <c r="A22" s="114" t="s">
        <v>73</v>
      </c>
      <c r="B22" s="114"/>
      <c r="C22" s="114"/>
      <c r="D22" s="114"/>
      <c r="E22" s="114"/>
      <c r="F22" s="114"/>
      <c r="G22" s="114"/>
    </row>
    <row r="23" spans="1:27" x14ac:dyDescent="0.25">
      <c r="A23" s="110" t="s">
        <v>108</v>
      </c>
      <c r="B23" s="110"/>
      <c r="C23" s="110"/>
      <c r="D23" s="110"/>
      <c r="E23" s="110"/>
      <c r="F23" s="110"/>
      <c r="G23" s="110"/>
    </row>
  </sheetData>
  <sortState xmlns:xlrd2="http://schemas.microsoft.com/office/spreadsheetml/2017/richdata2" ref="A10:AA19">
    <sortCondition descending="1" ref="G10:G1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1"/>
  <sheetViews>
    <sheetView topLeftCell="B1" zoomScale="70" zoomScaleNormal="70" workbookViewId="0">
      <selection activeCell="U27" sqref="U27"/>
    </sheetView>
  </sheetViews>
  <sheetFormatPr defaultRowHeight="15.75" x14ac:dyDescent="0.25"/>
  <cols>
    <col min="1" max="1" width="12.5703125" style="13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2" bestFit="1" customWidth="1"/>
    <col min="6" max="6" width="18.140625" style="12" bestFit="1" customWidth="1"/>
    <col min="7" max="7" width="18.42578125" style="12" customWidth="1"/>
    <col min="8" max="27" width="7.7109375" style="12" customWidth="1"/>
    <col min="28" max="28" width="0.140625" style="6" customWidth="1"/>
    <col min="29" max="16384" width="9.140625" style="6"/>
  </cols>
  <sheetData>
    <row r="1" spans="1:32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7"/>
      <c r="T1" s="6"/>
      <c r="U1" s="6"/>
      <c r="V1" s="6"/>
      <c r="W1" s="6"/>
      <c r="X1" s="6"/>
      <c r="Y1" s="6"/>
      <c r="Z1" s="6"/>
      <c r="AA1" s="6"/>
    </row>
    <row r="2" spans="1:32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2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2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2" x14ac:dyDescent="0.25">
      <c r="A5" s="6"/>
      <c r="B5" s="6"/>
      <c r="C5" s="109" t="s">
        <v>261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6"/>
      <c r="P5" s="6"/>
      <c r="Q5" s="6"/>
      <c r="S5" s="17"/>
      <c r="T5" s="122"/>
      <c r="U5" s="124"/>
      <c r="V5" s="124"/>
      <c r="W5" s="124"/>
      <c r="X5" s="26"/>
      <c r="Y5" s="26"/>
      <c r="Z5" s="6"/>
      <c r="AA5" s="6"/>
    </row>
    <row r="6" spans="1:32" x14ac:dyDescent="0.25">
      <c r="A6" s="6"/>
      <c r="B6" s="6"/>
      <c r="C6" s="6"/>
      <c r="D6" s="6"/>
      <c r="E6" s="6"/>
      <c r="F6" s="6"/>
      <c r="G6" s="6"/>
      <c r="H6" s="17"/>
      <c r="I6" s="18"/>
      <c r="J6" s="26"/>
      <c r="K6" s="2"/>
      <c r="L6" s="6"/>
      <c r="M6" s="6"/>
      <c r="N6" s="17"/>
      <c r="O6" s="18"/>
      <c r="P6" s="26"/>
      <c r="Q6" s="18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32" x14ac:dyDescent="0.25">
      <c r="A7" s="8" t="s">
        <v>74</v>
      </c>
      <c r="B7" s="3" t="s">
        <v>2</v>
      </c>
      <c r="C7" s="57" t="s">
        <v>85</v>
      </c>
      <c r="D7" s="3" t="s">
        <v>1</v>
      </c>
      <c r="E7" s="5" t="s">
        <v>7</v>
      </c>
      <c r="F7" s="5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45133</v>
      </c>
      <c r="Y7" s="119"/>
      <c r="Z7" s="111">
        <v>45178</v>
      </c>
      <c r="AA7" s="112"/>
    </row>
    <row r="8" spans="1:3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 x14ac:dyDescent="0.25"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32" ht="15.75" customHeight="1" x14ac:dyDescent="0.25">
      <c r="A10" s="72"/>
      <c r="B10" s="57">
        <v>46</v>
      </c>
      <c r="C10" s="4"/>
      <c r="D10" s="4" t="s">
        <v>64</v>
      </c>
      <c r="E10" s="7" t="s">
        <v>109</v>
      </c>
      <c r="F10" s="7" t="s">
        <v>110</v>
      </c>
      <c r="G10" s="3">
        <f t="shared" ref="G10:G17" si="0">I10+K10+M10+O10+Q10+S10+U10+W10+Y10+AA10</f>
        <v>120</v>
      </c>
      <c r="H10" s="82">
        <v>1</v>
      </c>
      <c r="I10" s="33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>
        <v>3</v>
      </c>
      <c r="K10" s="33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0">
        <v>4</v>
      </c>
      <c r="M10" s="33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">
        <v>2</v>
      </c>
      <c r="O10" s="33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2"/>
      <c r="Q10" s="33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2</v>
      </c>
      <c r="S10" s="33">
        <f t="shared" ref="S10:S17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>
        <v>1</v>
      </c>
      <c r="U10" s="33">
        <f t="shared" ref="U10:U17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60"/>
      <c r="W10" s="33">
        <f t="shared" ref="W10:W1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1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 t="shared" ref="AA10:AA17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 x14ac:dyDescent="0.25">
      <c r="A11" s="72"/>
      <c r="B11" s="57">
        <v>754</v>
      </c>
      <c r="C11" s="4"/>
      <c r="D11" s="4" t="s">
        <v>64</v>
      </c>
      <c r="E11" s="7" t="s">
        <v>69</v>
      </c>
      <c r="F11" s="7" t="s">
        <v>70</v>
      </c>
      <c r="G11" s="3">
        <f t="shared" si="0"/>
        <v>95</v>
      </c>
      <c r="H11" s="82">
        <v>2</v>
      </c>
      <c r="I11" s="4">
        <f t="shared" si="1"/>
        <v>20</v>
      </c>
      <c r="J11" s="61">
        <v>4</v>
      </c>
      <c r="K11" s="4">
        <f t="shared" si="2"/>
        <v>16</v>
      </c>
      <c r="L11" s="60">
        <v>2</v>
      </c>
      <c r="M11" s="4">
        <f t="shared" si="3"/>
        <v>20</v>
      </c>
      <c r="N11" s="9">
        <v>1</v>
      </c>
      <c r="O11" s="4">
        <f t="shared" si="4"/>
        <v>23</v>
      </c>
      <c r="P11" s="102"/>
      <c r="Q11" s="4">
        <f t="shared" si="5"/>
        <v>0</v>
      </c>
      <c r="R11" s="60">
        <v>4</v>
      </c>
      <c r="S11" s="4">
        <f t="shared" si="6"/>
        <v>16</v>
      </c>
      <c r="T11" s="4"/>
      <c r="U11" s="4">
        <f t="shared" si="7"/>
        <v>0</v>
      </c>
      <c r="V11" s="60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32" s="11" customFormat="1" x14ac:dyDescent="0.25">
      <c r="A12" s="72"/>
      <c r="B12" s="57">
        <v>74</v>
      </c>
      <c r="C12" s="4"/>
      <c r="D12" s="4" t="s">
        <v>64</v>
      </c>
      <c r="E12" s="7" t="s">
        <v>170</v>
      </c>
      <c r="F12" s="7" t="s">
        <v>15</v>
      </c>
      <c r="G12" s="3">
        <f t="shared" si="0"/>
        <v>88</v>
      </c>
      <c r="H12" s="82">
        <v>3</v>
      </c>
      <c r="I12" s="4">
        <f t="shared" si="1"/>
        <v>18</v>
      </c>
      <c r="J12" s="4">
        <v>5</v>
      </c>
      <c r="K12" s="4">
        <f t="shared" si="2"/>
        <v>14</v>
      </c>
      <c r="L12" s="9"/>
      <c r="M12" s="4">
        <f t="shared" si="3"/>
        <v>0</v>
      </c>
      <c r="N12" s="4">
        <v>3</v>
      </c>
      <c r="O12" s="4">
        <f t="shared" si="4"/>
        <v>18</v>
      </c>
      <c r="P12" s="102"/>
      <c r="Q12" s="4">
        <f t="shared" si="5"/>
        <v>0</v>
      </c>
      <c r="R12" s="60">
        <v>3</v>
      </c>
      <c r="S12" s="4">
        <f t="shared" si="6"/>
        <v>18</v>
      </c>
      <c r="T12" s="4">
        <v>2</v>
      </c>
      <c r="U12" s="4">
        <f t="shared" si="7"/>
        <v>20</v>
      </c>
      <c r="V12" s="60"/>
      <c r="W12" s="4">
        <f t="shared" si="8"/>
        <v>0</v>
      </c>
      <c r="X12" s="66"/>
      <c r="Y12" s="33">
        <f t="shared" si="9"/>
        <v>0</v>
      </c>
      <c r="Z12" s="4"/>
      <c r="AA12" s="4">
        <f t="shared" si="10"/>
        <v>0</v>
      </c>
      <c r="AB12" s="6"/>
      <c r="AC12" s="6"/>
      <c r="AD12" s="6"/>
      <c r="AE12" s="6"/>
      <c r="AF12" s="6"/>
    </row>
    <row r="13" spans="1:32" x14ac:dyDescent="0.25">
      <c r="A13" s="72"/>
      <c r="B13" s="57">
        <v>41</v>
      </c>
      <c r="C13" s="9"/>
      <c r="D13" s="4" t="s">
        <v>64</v>
      </c>
      <c r="E13" s="7" t="s">
        <v>259</v>
      </c>
      <c r="F13" s="7" t="s">
        <v>260</v>
      </c>
      <c r="G13" s="3">
        <f t="shared" si="0"/>
        <v>46</v>
      </c>
      <c r="H13" s="82"/>
      <c r="I13" s="33">
        <f t="shared" si="1"/>
        <v>0</v>
      </c>
      <c r="J13" s="61">
        <v>1</v>
      </c>
      <c r="K13" s="33">
        <f t="shared" si="2"/>
        <v>23</v>
      </c>
      <c r="L13" s="60">
        <v>1</v>
      </c>
      <c r="M13" s="33">
        <f t="shared" si="3"/>
        <v>23</v>
      </c>
      <c r="N13" s="9"/>
      <c r="O13" s="33">
        <f t="shared" si="4"/>
        <v>0</v>
      </c>
      <c r="P13" s="102"/>
      <c r="Q13" s="33">
        <f t="shared" si="5"/>
        <v>0</v>
      </c>
      <c r="R13" s="60"/>
      <c r="S13" s="33">
        <f t="shared" si="6"/>
        <v>0</v>
      </c>
      <c r="T13" s="4"/>
      <c r="U13" s="33">
        <f t="shared" si="7"/>
        <v>0</v>
      </c>
      <c r="V13" s="60"/>
      <c r="W13" s="33">
        <f t="shared" si="8"/>
        <v>0</v>
      </c>
      <c r="X13" s="66"/>
      <c r="Y13" s="33">
        <f t="shared" si="9"/>
        <v>0</v>
      </c>
      <c r="Z13" s="4"/>
      <c r="AA13" s="33">
        <f t="shared" si="10"/>
        <v>0</v>
      </c>
    </row>
    <row r="14" spans="1:32" x14ac:dyDescent="0.25">
      <c r="A14" s="72"/>
      <c r="B14" s="57">
        <v>58</v>
      </c>
      <c r="C14" s="9"/>
      <c r="D14" s="4" t="s">
        <v>64</v>
      </c>
      <c r="E14" s="7" t="s">
        <v>262</v>
      </c>
      <c r="F14" s="7" t="s">
        <v>263</v>
      </c>
      <c r="G14" s="3">
        <f t="shared" si="0"/>
        <v>38</v>
      </c>
      <c r="H14" s="81"/>
      <c r="I14" s="33">
        <f t="shared" si="1"/>
        <v>0</v>
      </c>
      <c r="J14" s="4">
        <v>2</v>
      </c>
      <c r="K14" s="33">
        <f t="shared" si="2"/>
        <v>20</v>
      </c>
      <c r="L14" s="60">
        <v>3</v>
      </c>
      <c r="M14" s="33">
        <f t="shared" si="3"/>
        <v>18</v>
      </c>
      <c r="N14" s="4"/>
      <c r="O14" s="33">
        <f t="shared" si="4"/>
        <v>0</v>
      </c>
      <c r="P14" s="103"/>
      <c r="Q14" s="33">
        <f t="shared" si="5"/>
        <v>0</v>
      </c>
      <c r="R14" s="60"/>
      <c r="S14" s="33">
        <f t="shared" si="6"/>
        <v>0</v>
      </c>
      <c r="T14" s="4"/>
      <c r="U14" s="33">
        <f t="shared" si="7"/>
        <v>0</v>
      </c>
      <c r="V14" s="60"/>
      <c r="W14" s="33">
        <f t="shared" si="8"/>
        <v>0</v>
      </c>
      <c r="X14" s="66"/>
      <c r="Y14" s="33">
        <f t="shared" si="9"/>
        <v>0</v>
      </c>
      <c r="Z14" s="4"/>
      <c r="AA14" s="33">
        <f t="shared" si="10"/>
        <v>0</v>
      </c>
      <c r="AC14"/>
      <c r="AD14"/>
      <c r="AE14"/>
    </row>
    <row r="15" spans="1:32" x14ac:dyDescent="0.25">
      <c r="A15" s="72"/>
      <c r="B15" s="57">
        <v>68</v>
      </c>
      <c r="C15" s="9"/>
      <c r="D15" s="4" t="s">
        <v>64</v>
      </c>
      <c r="E15" s="7" t="s">
        <v>234</v>
      </c>
      <c r="F15" s="7" t="s">
        <v>333</v>
      </c>
      <c r="G15" s="3">
        <f t="shared" si="0"/>
        <v>23</v>
      </c>
      <c r="H15" s="82"/>
      <c r="I15" s="33">
        <f t="shared" si="1"/>
        <v>0</v>
      </c>
      <c r="J15" s="61"/>
      <c r="K15" s="33">
        <f t="shared" si="2"/>
        <v>0</v>
      </c>
      <c r="L15" s="60"/>
      <c r="M15" s="33">
        <f t="shared" si="3"/>
        <v>0</v>
      </c>
      <c r="N15" s="9"/>
      <c r="O15" s="33">
        <f t="shared" si="4"/>
        <v>0</v>
      </c>
      <c r="P15" s="102"/>
      <c r="Q15" s="33">
        <f t="shared" si="5"/>
        <v>0</v>
      </c>
      <c r="R15" s="60">
        <v>1</v>
      </c>
      <c r="S15" s="33">
        <f t="shared" si="6"/>
        <v>23</v>
      </c>
      <c r="T15" s="4"/>
      <c r="U15" s="33">
        <f t="shared" si="7"/>
        <v>0</v>
      </c>
      <c r="V15" s="60"/>
      <c r="W15" s="33">
        <f t="shared" si="8"/>
        <v>0</v>
      </c>
      <c r="X15" s="66"/>
      <c r="Y15" s="33">
        <f t="shared" si="9"/>
        <v>0</v>
      </c>
      <c r="Z15" s="4"/>
      <c r="AA15" s="33">
        <f t="shared" si="10"/>
        <v>0</v>
      </c>
      <c r="AC15"/>
      <c r="AD15"/>
      <c r="AE15"/>
    </row>
    <row r="16" spans="1:32" x14ac:dyDescent="0.25">
      <c r="A16" s="72"/>
      <c r="B16" s="57"/>
      <c r="C16" s="9"/>
      <c r="D16" s="4" t="s">
        <v>64</v>
      </c>
      <c r="E16" s="10"/>
      <c r="F16" s="10"/>
      <c r="G16" s="3">
        <f t="shared" si="0"/>
        <v>0</v>
      </c>
      <c r="H16" s="82"/>
      <c r="I16" s="4">
        <f t="shared" si="1"/>
        <v>0</v>
      </c>
      <c r="J16" s="61"/>
      <c r="K16" s="4">
        <f t="shared" si="2"/>
        <v>0</v>
      </c>
      <c r="L16" s="60"/>
      <c r="M16" s="4">
        <f t="shared" si="3"/>
        <v>0</v>
      </c>
      <c r="N16" s="9"/>
      <c r="O16" s="4">
        <f t="shared" si="4"/>
        <v>0</v>
      </c>
      <c r="P16" s="102"/>
      <c r="Q16" s="4">
        <f t="shared" si="5"/>
        <v>0</v>
      </c>
      <c r="R16" s="60"/>
      <c r="S16" s="4">
        <f t="shared" si="6"/>
        <v>0</v>
      </c>
      <c r="T16" s="4"/>
      <c r="U16" s="4">
        <f t="shared" si="7"/>
        <v>0</v>
      </c>
      <c r="V16" s="60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/>
      <c r="C17" s="9"/>
      <c r="D17" s="4" t="s">
        <v>64</v>
      </c>
      <c r="E17" s="10"/>
      <c r="F17" s="10"/>
      <c r="G17" s="3">
        <f t="shared" si="0"/>
        <v>0</v>
      </c>
      <c r="H17" s="82"/>
      <c r="I17" s="4">
        <f t="shared" si="1"/>
        <v>0</v>
      </c>
      <c r="J17" s="61"/>
      <c r="K17" s="4">
        <f t="shared" si="2"/>
        <v>0</v>
      </c>
      <c r="L17" s="60"/>
      <c r="M17" s="4">
        <f t="shared" si="3"/>
        <v>0</v>
      </c>
      <c r="N17" s="9"/>
      <c r="O17" s="4">
        <f t="shared" si="4"/>
        <v>0</v>
      </c>
      <c r="P17" s="102"/>
      <c r="Q17" s="4">
        <f t="shared" si="5"/>
        <v>0</v>
      </c>
      <c r="R17" s="60"/>
      <c r="S17" s="4">
        <f t="shared" si="6"/>
        <v>0</v>
      </c>
      <c r="T17" s="4"/>
      <c r="U17" s="4">
        <f t="shared" si="7"/>
        <v>0</v>
      </c>
      <c r="V17" s="60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9" spans="1:27" x14ac:dyDescent="0.25">
      <c r="A19" s="113" t="s">
        <v>76</v>
      </c>
      <c r="B19" s="113"/>
      <c r="C19" s="113"/>
      <c r="D19" s="113"/>
      <c r="E19" s="113"/>
      <c r="F19" s="113"/>
      <c r="G19" s="113"/>
    </row>
    <row r="20" spans="1:27" x14ac:dyDescent="0.25">
      <c r="A20" s="114" t="s">
        <v>73</v>
      </c>
      <c r="B20" s="114"/>
      <c r="C20" s="114"/>
      <c r="D20" s="114"/>
      <c r="E20" s="114"/>
      <c r="F20" s="114"/>
      <c r="G20" s="114"/>
    </row>
    <row r="21" spans="1:27" x14ac:dyDescent="0.25">
      <c r="A21" s="110" t="s">
        <v>108</v>
      </c>
      <c r="B21" s="110"/>
      <c r="C21" s="110"/>
      <c r="D21" s="110"/>
      <c r="E21" s="110"/>
      <c r="F21" s="110"/>
      <c r="G21" s="110"/>
    </row>
  </sheetData>
  <sortState xmlns:xlrd2="http://schemas.microsoft.com/office/spreadsheetml/2017/richdata2" ref="B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2"/>
  <sheetViews>
    <sheetView zoomScale="70" zoomScaleNormal="70" workbookViewId="0">
      <selection activeCell="P27" sqref="P27"/>
    </sheetView>
  </sheetViews>
  <sheetFormatPr defaultRowHeight="15.75" x14ac:dyDescent="0.25"/>
  <cols>
    <col min="1" max="1" width="12.140625" style="13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2" bestFit="1" customWidth="1"/>
    <col min="6" max="6" width="12.85546875" style="12" bestFit="1" customWidth="1"/>
    <col min="7" max="7" width="18.42578125" style="12" customWidth="1"/>
    <col min="8" max="11" width="7.7109375" style="12" customWidth="1"/>
    <col min="12" max="12" width="7.7109375" style="2" customWidth="1"/>
    <col min="13" max="27" width="7.7109375" style="12" customWidth="1"/>
    <col min="28" max="28" width="0.140625" style="6" customWidth="1"/>
    <col min="29" max="16384" width="9.140625" style="6"/>
  </cols>
  <sheetData>
    <row r="1" spans="1:32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M1" s="6"/>
      <c r="N1" s="6"/>
      <c r="O1" s="6"/>
      <c r="P1" s="6"/>
      <c r="Q1" s="6"/>
      <c r="R1" s="6"/>
      <c r="S1" s="17"/>
      <c r="T1" s="6"/>
      <c r="U1" s="6"/>
      <c r="V1" s="6"/>
      <c r="W1" s="6"/>
      <c r="X1" s="6"/>
      <c r="Y1" s="6"/>
      <c r="Z1" s="6"/>
      <c r="AA1" s="6"/>
    </row>
    <row r="2" spans="1:32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2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2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2" x14ac:dyDescent="0.25">
      <c r="A5" s="6"/>
      <c r="B5" s="6"/>
      <c r="C5" s="109" t="s">
        <v>264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6"/>
      <c r="P5" s="6"/>
      <c r="Q5" s="6"/>
      <c r="S5" s="17"/>
      <c r="T5" s="122"/>
      <c r="U5" s="124"/>
      <c r="V5" s="124"/>
      <c r="W5" s="124"/>
      <c r="X5" s="26"/>
      <c r="Y5" s="26"/>
      <c r="Z5" s="6"/>
      <c r="AA5" s="6"/>
    </row>
    <row r="6" spans="1:32" x14ac:dyDescent="0.25">
      <c r="A6" s="6"/>
      <c r="B6" s="6"/>
      <c r="C6" s="6"/>
      <c r="D6" s="17"/>
      <c r="E6" s="6"/>
      <c r="F6" s="6"/>
      <c r="G6" s="6"/>
      <c r="H6" s="6"/>
      <c r="I6" s="6"/>
      <c r="J6" s="6"/>
      <c r="K6" s="6"/>
      <c r="M6" s="6"/>
      <c r="N6" s="6"/>
      <c r="O6" s="6"/>
      <c r="P6" s="6"/>
      <c r="Q6" s="6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32" x14ac:dyDescent="0.25">
      <c r="A7" s="6"/>
      <c r="B7" s="6"/>
      <c r="C7" s="6"/>
      <c r="D7" s="6"/>
      <c r="E7" s="6"/>
      <c r="F7" s="6"/>
      <c r="G7" s="6"/>
      <c r="H7" s="17"/>
      <c r="I7" s="18"/>
      <c r="J7" s="26"/>
      <c r="K7" s="2"/>
      <c r="M7" s="6"/>
      <c r="N7" s="17"/>
      <c r="O7" s="18"/>
      <c r="P7" s="26"/>
      <c r="Q7" s="18"/>
      <c r="R7" s="17"/>
      <c r="S7" s="17"/>
      <c r="T7" s="17"/>
      <c r="U7" s="17"/>
      <c r="V7" s="50"/>
      <c r="W7" s="17"/>
      <c r="X7" s="17"/>
      <c r="Y7" s="17"/>
      <c r="Z7" s="50"/>
      <c r="AA7" s="17"/>
    </row>
    <row r="8" spans="1:32" ht="31.5" x14ac:dyDescent="0.25">
      <c r="A8" s="8" t="s">
        <v>74</v>
      </c>
      <c r="B8" s="3" t="s">
        <v>2</v>
      </c>
      <c r="C8" s="57" t="s">
        <v>85</v>
      </c>
      <c r="D8" s="3" t="s">
        <v>1</v>
      </c>
      <c r="E8" s="5" t="s">
        <v>7</v>
      </c>
      <c r="F8" s="5" t="s">
        <v>6</v>
      </c>
      <c r="G8" s="3" t="s">
        <v>25</v>
      </c>
      <c r="H8" s="115">
        <v>45073</v>
      </c>
      <c r="I8" s="119"/>
      <c r="J8" s="115">
        <v>45080</v>
      </c>
      <c r="K8" s="119"/>
      <c r="L8" s="115">
        <v>45087</v>
      </c>
      <c r="M8" s="119"/>
      <c r="N8" s="115">
        <v>45094</v>
      </c>
      <c r="O8" s="119"/>
      <c r="P8" s="115">
        <v>45101</v>
      </c>
      <c r="Q8" s="119"/>
      <c r="R8" s="115">
        <v>45115</v>
      </c>
      <c r="S8" s="119"/>
      <c r="T8" s="118">
        <v>45129</v>
      </c>
      <c r="U8" s="119"/>
      <c r="V8" s="118">
        <v>45136</v>
      </c>
      <c r="W8" s="119"/>
      <c r="X8" s="118">
        <v>45164</v>
      </c>
      <c r="Y8" s="119"/>
      <c r="Z8" s="111">
        <v>45178</v>
      </c>
      <c r="AA8" s="112"/>
    </row>
    <row r="9" spans="1:32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 x14ac:dyDescent="0.25">
      <c r="E10" s="6"/>
      <c r="F10" s="6"/>
      <c r="G10" s="6"/>
      <c r="H10" s="4" t="s">
        <v>26</v>
      </c>
      <c r="I10" s="4" t="s">
        <v>27</v>
      </c>
      <c r="J10" s="4" t="s">
        <v>26</v>
      </c>
      <c r="K10" s="4" t="s">
        <v>27</v>
      </c>
      <c r="L10" s="4" t="s">
        <v>26</v>
      </c>
      <c r="M10" s="4" t="s">
        <v>27</v>
      </c>
      <c r="N10" s="4" t="s">
        <v>26</v>
      </c>
      <c r="O10" s="4" t="s">
        <v>27</v>
      </c>
      <c r="P10" s="4" t="s">
        <v>26</v>
      </c>
      <c r="Q10" s="4" t="s">
        <v>27</v>
      </c>
      <c r="R10" s="4" t="s">
        <v>26</v>
      </c>
      <c r="S10" s="4" t="s">
        <v>27</v>
      </c>
      <c r="T10" s="4" t="s">
        <v>26</v>
      </c>
      <c r="U10" s="4" t="s">
        <v>27</v>
      </c>
      <c r="V10" s="4" t="s">
        <v>26</v>
      </c>
      <c r="W10" s="4" t="s">
        <v>27</v>
      </c>
      <c r="X10" s="66" t="s">
        <v>26</v>
      </c>
      <c r="Y10" s="4" t="s">
        <v>27</v>
      </c>
      <c r="Z10" s="4" t="s">
        <v>26</v>
      </c>
      <c r="AA10" s="4" t="s">
        <v>27</v>
      </c>
    </row>
    <row r="11" spans="1:32" x14ac:dyDescent="0.25">
      <c r="A11" s="72"/>
      <c r="B11" s="57">
        <v>46</v>
      </c>
      <c r="C11" s="9"/>
      <c r="D11" s="4" t="s">
        <v>65</v>
      </c>
      <c r="E11" s="1" t="s">
        <v>109</v>
      </c>
      <c r="F11" s="1" t="s">
        <v>110</v>
      </c>
      <c r="G11" s="3">
        <f t="shared" ref="G11:G18" si="0">I11+K11+M11+O11+Q11+S11+U11+W11+Y11+AA11</f>
        <v>59</v>
      </c>
      <c r="H11" s="61"/>
      <c r="I11" s="80">
        <f t="shared" ref="I11:I18" si="1"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61">
        <v>3</v>
      </c>
      <c r="K11" s="33">
        <f t="shared" ref="K11:K18" si="2"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60">
        <v>1</v>
      </c>
      <c r="M11" s="33">
        <f t="shared" ref="M11:M18" si="3">IF($L11=1,23,IF($L11=2,20,IF($L11=3,18,IF($L11=4,16,IF($L11=5,14,IF($L11=6,12,IF($L11=7,11,IF($L11=8,10,0))))))))+IF($L11=9,9,IF($L11=10,8,IF($L11=11,6,IF($L11=12,5,IF($L11=13,4,IF($L11=14,3,IF($L11=15,2,0)))))))+IF($L11=16,1,IF($L11=17,0,0))</f>
        <v>23</v>
      </c>
      <c r="N11" s="9"/>
      <c r="O11" s="33">
        <f t="shared" ref="O11:O18" si="4"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2"/>
      <c r="Q11" s="33">
        <f t="shared" ref="Q11:Q18" si="5"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33">
        <f t="shared" ref="S11:S18" si="6"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/>
      <c r="U11" s="33">
        <f t="shared" ref="U11:U18" si="7"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60"/>
      <c r="W11" s="33">
        <f t="shared" ref="W11:W18" si="8"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66"/>
      <c r="Y11" s="33">
        <f t="shared" ref="Y11:Y18" si="9"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33">
        <f t="shared" ref="AA11:AA18" si="10"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x14ac:dyDescent="0.25">
      <c r="A12" s="72"/>
      <c r="B12" s="72">
        <v>58</v>
      </c>
      <c r="C12" s="4"/>
      <c r="D12" s="4" t="s">
        <v>65</v>
      </c>
      <c r="E12" s="1" t="s">
        <v>262</v>
      </c>
      <c r="F12" s="1" t="s">
        <v>263</v>
      </c>
      <c r="G12" s="3">
        <f t="shared" si="0"/>
        <v>40</v>
      </c>
      <c r="H12" s="61"/>
      <c r="I12" s="80">
        <f t="shared" si="1"/>
        <v>0</v>
      </c>
      <c r="J12" s="61">
        <v>2</v>
      </c>
      <c r="K12" s="33">
        <f t="shared" si="2"/>
        <v>20</v>
      </c>
      <c r="L12" s="60">
        <v>2</v>
      </c>
      <c r="M12" s="33">
        <f t="shared" si="3"/>
        <v>20</v>
      </c>
      <c r="N12" s="9"/>
      <c r="O12" s="33">
        <f t="shared" si="4"/>
        <v>0</v>
      </c>
      <c r="P12" s="102"/>
      <c r="Q12" s="33">
        <f t="shared" si="5"/>
        <v>0</v>
      </c>
      <c r="R12" s="60"/>
      <c r="S12" s="33">
        <f t="shared" si="6"/>
        <v>0</v>
      </c>
      <c r="T12" s="4"/>
      <c r="U12" s="33">
        <f t="shared" si="7"/>
        <v>0</v>
      </c>
      <c r="V12" s="60"/>
      <c r="W12" s="33">
        <f t="shared" si="8"/>
        <v>0</v>
      </c>
      <c r="X12" s="66"/>
      <c r="Y12" s="33">
        <f t="shared" si="9"/>
        <v>0</v>
      </c>
      <c r="Z12" s="4"/>
      <c r="AA12" s="33">
        <f t="shared" si="10"/>
        <v>0</v>
      </c>
    </row>
    <row r="13" spans="1:32" s="11" customFormat="1" x14ac:dyDescent="0.25">
      <c r="A13" s="72"/>
      <c r="B13" s="57">
        <v>41</v>
      </c>
      <c r="C13" s="9"/>
      <c r="D13" s="4" t="s">
        <v>65</v>
      </c>
      <c r="E13" s="1" t="s">
        <v>259</v>
      </c>
      <c r="F13" s="1" t="s">
        <v>260</v>
      </c>
      <c r="G13" s="3">
        <f t="shared" si="0"/>
        <v>23</v>
      </c>
      <c r="H13" s="61"/>
      <c r="I13" s="80">
        <f t="shared" si="1"/>
        <v>0</v>
      </c>
      <c r="J13" s="61">
        <v>1</v>
      </c>
      <c r="K13" s="33">
        <f t="shared" si="2"/>
        <v>23</v>
      </c>
      <c r="L13" s="60"/>
      <c r="M13" s="33">
        <f t="shared" si="3"/>
        <v>0</v>
      </c>
      <c r="N13" s="9"/>
      <c r="O13" s="33">
        <f t="shared" si="4"/>
        <v>0</v>
      </c>
      <c r="P13" s="102"/>
      <c r="Q13" s="33">
        <f t="shared" si="5"/>
        <v>0</v>
      </c>
      <c r="R13" s="60"/>
      <c r="S13" s="33">
        <f t="shared" si="6"/>
        <v>0</v>
      </c>
      <c r="T13" s="4"/>
      <c r="U13" s="33">
        <f t="shared" si="7"/>
        <v>0</v>
      </c>
      <c r="V13" s="60"/>
      <c r="W13" s="33">
        <f t="shared" si="8"/>
        <v>0</v>
      </c>
      <c r="X13" s="66"/>
      <c r="Y13" s="33">
        <f t="shared" si="9"/>
        <v>0</v>
      </c>
      <c r="Z13" s="4"/>
      <c r="AA13" s="33">
        <f t="shared" si="10"/>
        <v>0</v>
      </c>
      <c r="AB13" s="6"/>
      <c r="AC13"/>
      <c r="AD13"/>
      <c r="AE13"/>
      <c r="AF13" s="6"/>
    </row>
    <row r="14" spans="1:32" x14ac:dyDescent="0.25">
      <c r="A14" s="72"/>
      <c r="B14" s="57">
        <v>754</v>
      </c>
      <c r="C14" s="9"/>
      <c r="D14" s="4" t="s">
        <v>65</v>
      </c>
      <c r="E14" s="1" t="s">
        <v>69</v>
      </c>
      <c r="F14" s="1" t="s">
        <v>70</v>
      </c>
      <c r="G14" s="3">
        <f t="shared" si="0"/>
        <v>23</v>
      </c>
      <c r="H14" s="4"/>
      <c r="I14" s="80">
        <f t="shared" si="1"/>
        <v>0</v>
      </c>
      <c r="J14" s="4"/>
      <c r="K14" s="33">
        <f t="shared" si="2"/>
        <v>0</v>
      </c>
      <c r="L14" s="60"/>
      <c r="M14" s="33">
        <f t="shared" si="3"/>
        <v>0</v>
      </c>
      <c r="N14" s="4"/>
      <c r="O14" s="33">
        <f t="shared" si="4"/>
        <v>0</v>
      </c>
      <c r="P14" s="103"/>
      <c r="Q14" s="33">
        <f t="shared" si="5"/>
        <v>0</v>
      </c>
      <c r="R14" s="60">
        <v>1</v>
      </c>
      <c r="S14" s="33">
        <f t="shared" si="6"/>
        <v>23</v>
      </c>
      <c r="T14" s="4"/>
      <c r="U14" s="33">
        <f t="shared" si="7"/>
        <v>0</v>
      </c>
      <c r="V14" s="60"/>
      <c r="W14" s="33">
        <f t="shared" si="8"/>
        <v>0</v>
      </c>
      <c r="X14" s="66"/>
      <c r="Y14" s="33">
        <f t="shared" si="9"/>
        <v>0</v>
      </c>
      <c r="Z14" s="4"/>
      <c r="AA14" s="33">
        <f t="shared" si="10"/>
        <v>0</v>
      </c>
      <c r="AC14"/>
      <c r="AD14"/>
      <c r="AE14"/>
    </row>
    <row r="15" spans="1:32" x14ac:dyDescent="0.25">
      <c r="A15" s="72"/>
      <c r="B15" s="57">
        <v>68</v>
      </c>
      <c r="C15" s="4"/>
      <c r="D15" s="4" t="s">
        <v>65</v>
      </c>
      <c r="E15" s="7" t="s">
        <v>234</v>
      </c>
      <c r="F15" s="7" t="s">
        <v>333</v>
      </c>
      <c r="G15" s="3">
        <f t="shared" si="0"/>
        <v>20</v>
      </c>
      <c r="H15" s="61"/>
      <c r="I15" s="24">
        <f t="shared" si="1"/>
        <v>0</v>
      </c>
      <c r="J15" s="61"/>
      <c r="K15" s="4">
        <f t="shared" si="2"/>
        <v>0</v>
      </c>
      <c r="L15" s="60"/>
      <c r="M15" s="4">
        <f t="shared" si="3"/>
        <v>0</v>
      </c>
      <c r="N15" s="9"/>
      <c r="O15" s="4">
        <f t="shared" si="4"/>
        <v>0</v>
      </c>
      <c r="P15" s="102"/>
      <c r="Q15" s="4">
        <f t="shared" si="5"/>
        <v>0</v>
      </c>
      <c r="R15" s="60">
        <v>2</v>
      </c>
      <c r="S15" s="4">
        <f t="shared" si="6"/>
        <v>20</v>
      </c>
      <c r="T15" s="4"/>
      <c r="U15" s="4">
        <f t="shared" si="7"/>
        <v>0</v>
      </c>
      <c r="V15" s="60"/>
      <c r="W15" s="4">
        <f t="shared" si="8"/>
        <v>0</v>
      </c>
      <c r="X15" s="66"/>
      <c r="Y15" s="33">
        <f t="shared" si="9"/>
        <v>0</v>
      </c>
      <c r="Z15" s="4"/>
      <c r="AA15" s="4">
        <f t="shared" si="10"/>
        <v>0</v>
      </c>
    </row>
    <row r="16" spans="1:32" x14ac:dyDescent="0.25">
      <c r="A16" s="72"/>
      <c r="B16" s="57"/>
      <c r="C16" s="9"/>
      <c r="D16" s="4" t="s">
        <v>65</v>
      </c>
      <c r="E16" s="10"/>
      <c r="F16" s="10"/>
      <c r="G16" s="3">
        <f t="shared" si="0"/>
        <v>0</v>
      </c>
      <c r="H16" s="7"/>
      <c r="I16" s="24">
        <f t="shared" si="1"/>
        <v>0</v>
      </c>
      <c r="J16" s="7"/>
      <c r="K16" s="4">
        <f t="shared" si="2"/>
        <v>0</v>
      </c>
      <c r="L16" s="4"/>
      <c r="M16" s="4">
        <f t="shared" si="3"/>
        <v>0</v>
      </c>
      <c r="N16" s="4"/>
      <c r="O16" s="4">
        <f t="shared" si="4"/>
        <v>0</v>
      </c>
      <c r="P16" s="103"/>
      <c r="Q16" s="4">
        <f t="shared" si="5"/>
        <v>0</v>
      </c>
      <c r="R16" s="7"/>
      <c r="S16" s="4">
        <f t="shared" si="6"/>
        <v>0</v>
      </c>
      <c r="T16" s="4"/>
      <c r="U16" s="4">
        <f t="shared" si="7"/>
        <v>0</v>
      </c>
      <c r="V16" s="60"/>
      <c r="W16" s="4">
        <f t="shared" si="8"/>
        <v>0</v>
      </c>
      <c r="X16" s="66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/>
      <c r="C17" s="4"/>
      <c r="D17" s="4" t="s">
        <v>65</v>
      </c>
      <c r="E17" s="10"/>
      <c r="F17" s="10"/>
      <c r="G17" s="3">
        <f t="shared" si="0"/>
        <v>0</v>
      </c>
      <c r="H17" s="7"/>
      <c r="I17" s="24">
        <f t="shared" si="1"/>
        <v>0</v>
      </c>
      <c r="J17" s="7"/>
      <c r="K17" s="4">
        <f t="shared" si="2"/>
        <v>0</v>
      </c>
      <c r="L17" s="4"/>
      <c r="M17" s="4">
        <f t="shared" si="3"/>
        <v>0</v>
      </c>
      <c r="N17" s="4"/>
      <c r="O17" s="4">
        <f t="shared" si="4"/>
        <v>0</v>
      </c>
      <c r="P17" s="103"/>
      <c r="Q17" s="4">
        <f t="shared" si="5"/>
        <v>0</v>
      </c>
      <c r="R17" s="7"/>
      <c r="S17" s="4">
        <f t="shared" si="6"/>
        <v>0</v>
      </c>
      <c r="T17" s="4"/>
      <c r="U17" s="4">
        <f t="shared" si="7"/>
        <v>0</v>
      </c>
      <c r="V17" s="9"/>
      <c r="W17" s="4">
        <f t="shared" si="8"/>
        <v>0</v>
      </c>
      <c r="X17" s="66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/>
      <c r="C18" s="4"/>
      <c r="D18" s="4" t="s">
        <v>65</v>
      </c>
      <c r="E18" s="10"/>
      <c r="F18" s="10"/>
      <c r="G18" s="3">
        <f t="shared" si="0"/>
        <v>0</v>
      </c>
      <c r="H18" s="61"/>
      <c r="I18" s="24">
        <f t="shared" si="1"/>
        <v>0</v>
      </c>
      <c r="J18" s="61"/>
      <c r="K18" s="4">
        <f t="shared" si="2"/>
        <v>0</v>
      </c>
      <c r="L18" s="60"/>
      <c r="M18" s="4">
        <f t="shared" si="3"/>
        <v>0</v>
      </c>
      <c r="N18" s="9"/>
      <c r="O18" s="4">
        <f t="shared" si="4"/>
        <v>0</v>
      </c>
      <c r="P18" s="102"/>
      <c r="Q18" s="4">
        <f t="shared" si="5"/>
        <v>0</v>
      </c>
      <c r="R18" s="60"/>
      <c r="S18" s="4">
        <f t="shared" si="6"/>
        <v>0</v>
      </c>
      <c r="T18" s="4"/>
      <c r="U18" s="4">
        <f t="shared" si="7"/>
        <v>0</v>
      </c>
      <c r="V18" s="60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20" spans="1:27" x14ac:dyDescent="0.25">
      <c r="A20" s="113" t="s">
        <v>76</v>
      </c>
      <c r="B20" s="113"/>
      <c r="C20" s="113"/>
      <c r="D20" s="113"/>
      <c r="E20" s="113"/>
      <c r="F20" s="113"/>
      <c r="G20" s="113"/>
    </row>
    <row r="21" spans="1:27" x14ac:dyDescent="0.25">
      <c r="A21" s="114" t="s">
        <v>73</v>
      </c>
      <c r="B21" s="114"/>
      <c r="C21" s="114"/>
      <c r="D21" s="114"/>
      <c r="E21" s="114"/>
      <c r="F21" s="114"/>
      <c r="G21" s="114"/>
    </row>
    <row r="22" spans="1:27" x14ac:dyDescent="0.25">
      <c r="A22" s="110" t="s">
        <v>108</v>
      </c>
      <c r="B22" s="110"/>
      <c r="C22" s="110"/>
      <c r="D22" s="110"/>
      <c r="E22" s="110"/>
      <c r="F22" s="110"/>
      <c r="G22" s="110"/>
    </row>
  </sheetData>
  <sortState xmlns:xlrd2="http://schemas.microsoft.com/office/spreadsheetml/2017/richdata2" ref="A11:AA18">
    <sortCondition descending="1" ref="G11:G18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2"/>
  <sheetViews>
    <sheetView tabSelected="1" topLeftCell="A9" zoomScale="68" zoomScaleNormal="68" workbookViewId="0">
      <selection activeCell="AE33" sqref="AE33"/>
    </sheetView>
  </sheetViews>
  <sheetFormatPr defaultRowHeight="15.75" x14ac:dyDescent="0.25"/>
  <cols>
    <col min="1" max="1" width="10.42578125" style="13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2" bestFit="1" customWidth="1"/>
    <col min="6" max="6" width="14.42578125" style="12" bestFit="1" customWidth="1"/>
    <col min="7" max="7" width="18.42578125" style="12" customWidth="1"/>
    <col min="8" max="11" width="7.7109375" style="12" customWidth="1"/>
    <col min="12" max="12" width="7.7109375" style="2" customWidth="1"/>
    <col min="13" max="13" width="7.7109375" style="12" customWidth="1"/>
    <col min="14" max="14" width="7.7109375" style="68" customWidth="1"/>
    <col min="15" max="15" width="7.7109375" style="12" customWidth="1"/>
    <col min="16" max="16" width="7.7109375" style="68" customWidth="1"/>
    <col min="17" max="21" width="7.7109375" style="12" customWidth="1"/>
    <col min="22" max="22" width="7.7109375" style="2" customWidth="1"/>
    <col min="23" max="27" width="7.7109375" style="12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  <c r="E1" s="6"/>
      <c r="F1" s="52"/>
      <c r="G1" s="50"/>
      <c r="H1" s="53"/>
      <c r="I1" s="50"/>
      <c r="J1" s="54" t="s">
        <v>44</v>
      </c>
      <c r="K1" s="55"/>
      <c r="L1" s="69" t="s">
        <v>45</v>
      </c>
      <c r="M1" s="55"/>
      <c r="N1" s="92" t="s">
        <v>46</v>
      </c>
      <c r="O1" s="55"/>
      <c r="P1" s="71"/>
      <c r="Q1" s="50"/>
      <c r="R1" s="53"/>
      <c r="S1" s="50"/>
      <c r="T1" s="53"/>
      <c r="U1" s="50"/>
      <c r="V1" s="76"/>
      <c r="W1" s="50"/>
      <c r="X1" s="50"/>
      <c r="Y1" s="50"/>
      <c r="Z1" s="6"/>
      <c r="AA1" s="6"/>
    </row>
    <row r="2" spans="1:27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M2" s="6"/>
      <c r="O2" s="6"/>
      <c r="Q2" s="6"/>
      <c r="R2" s="6"/>
      <c r="S2" s="6"/>
      <c r="T2" s="6"/>
      <c r="U2" s="6"/>
      <c r="W2" s="6"/>
      <c r="X2" s="6"/>
      <c r="Y2" s="6"/>
      <c r="Z2" s="6"/>
      <c r="AA2" s="6"/>
    </row>
    <row r="3" spans="1:27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M3" s="6"/>
      <c r="O3" s="6"/>
      <c r="Q3" s="6"/>
      <c r="R3" s="6"/>
      <c r="S3" s="6"/>
      <c r="T3" s="6"/>
      <c r="U3" s="6"/>
      <c r="W3" s="6"/>
      <c r="X3" s="6"/>
      <c r="Y3" s="6"/>
      <c r="Z3" s="17"/>
      <c r="AA3" s="17"/>
    </row>
    <row r="4" spans="1:2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O4" s="6"/>
      <c r="Q4" s="6"/>
      <c r="R4" s="17"/>
      <c r="S4" s="17"/>
      <c r="T4" s="125"/>
      <c r="U4" s="126"/>
      <c r="V4" s="126"/>
      <c r="W4" s="126"/>
      <c r="X4" s="2"/>
      <c r="Y4" s="2"/>
      <c r="Z4" s="17"/>
      <c r="AA4" s="17"/>
    </row>
    <row r="5" spans="1:27" x14ac:dyDescent="0.25">
      <c r="A5" s="6"/>
      <c r="B5" s="6"/>
      <c r="C5" s="109" t="s">
        <v>266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8"/>
      <c r="Q5" s="6"/>
      <c r="R5" s="17"/>
      <c r="S5" s="17"/>
      <c r="T5" s="17"/>
      <c r="U5" s="17"/>
      <c r="V5" s="13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E6" s="6"/>
      <c r="F6" s="6"/>
      <c r="G6" s="6"/>
      <c r="H6" s="18"/>
      <c r="I6" s="18"/>
      <c r="J6" s="26"/>
      <c r="K6" s="2"/>
      <c r="M6" s="2"/>
      <c r="O6" s="18"/>
      <c r="P6" s="70"/>
      <c r="Q6" s="18"/>
      <c r="R6" s="17"/>
      <c r="S6" s="17"/>
      <c r="T6" s="17"/>
      <c r="U6" s="17"/>
      <c r="V6" s="13"/>
      <c r="W6" s="17"/>
      <c r="X6" s="17"/>
      <c r="Y6" s="17"/>
      <c r="Z6" s="50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5" t="s">
        <v>11</v>
      </c>
      <c r="F7" s="5" t="s">
        <v>6</v>
      </c>
      <c r="G7" s="3" t="s">
        <v>25</v>
      </c>
      <c r="H7" s="115">
        <v>45073</v>
      </c>
      <c r="I7" s="119"/>
      <c r="J7" s="115">
        <v>45080</v>
      </c>
      <c r="K7" s="119"/>
      <c r="L7" s="115">
        <v>45087</v>
      </c>
      <c r="M7" s="119"/>
      <c r="N7" s="115">
        <v>45094</v>
      </c>
      <c r="O7" s="119"/>
      <c r="P7" s="115">
        <v>45101</v>
      </c>
      <c r="Q7" s="119"/>
      <c r="R7" s="115">
        <v>45115</v>
      </c>
      <c r="S7" s="119"/>
      <c r="T7" s="118">
        <v>45129</v>
      </c>
      <c r="U7" s="119"/>
      <c r="V7" s="118">
        <v>45136</v>
      </c>
      <c r="W7" s="119"/>
      <c r="X7" s="118">
        <v>45164</v>
      </c>
      <c r="Y7" s="119"/>
      <c r="Z7" s="111">
        <v>45178</v>
      </c>
      <c r="AA7" s="112"/>
    </row>
    <row r="8" spans="1:27" x14ac:dyDescent="0.25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 x14ac:dyDescent="0.25">
      <c r="A9" s="28"/>
      <c r="B9" s="26"/>
      <c r="C9" s="26"/>
      <c r="D9" s="26"/>
      <c r="E9" s="26"/>
      <c r="F9" s="26"/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66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70</v>
      </c>
      <c r="C10" s="9"/>
      <c r="D10" s="4" t="s">
        <v>3</v>
      </c>
      <c r="E10" s="7" t="s">
        <v>71</v>
      </c>
      <c r="F10" s="7" t="s">
        <v>72</v>
      </c>
      <c r="G10" s="3">
        <f t="shared" ref="G10:G39" si="0">I10+K10+M10+O10+Q10+S10+U10+W10+Y10+AA10</f>
        <v>127</v>
      </c>
      <c r="H10" s="4">
        <v>2</v>
      </c>
      <c r="I10" s="4">
        <f t="shared" ref="I10:I39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4">
        <f t="shared" ref="K10:K39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3</v>
      </c>
      <c r="M10" s="4">
        <f t="shared" ref="M10:M39" si="3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3">
        <v>2</v>
      </c>
      <c r="O10" s="4">
        <f t="shared" ref="O10:O39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0"/>
      <c r="Q10" s="4">
        <f t="shared" ref="Q10:Q39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1</v>
      </c>
      <c r="S10" s="4">
        <f t="shared" ref="S10:S39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4">
        <f t="shared" ref="U10:U39" si="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61"/>
      <c r="W10" s="4">
        <f t="shared" ref="W10:W3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3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3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57">
        <v>16</v>
      </c>
      <c r="C11" s="4"/>
      <c r="D11" s="4" t="s">
        <v>3</v>
      </c>
      <c r="E11" s="7" t="s">
        <v>171</v>
      </c>
      <c r="F11" s="7" t="s">
        <v>127</v>
      </c>
      <c r="G11" s="3">
        <f t="shared" si="0"/>
        <v>103</v>
      </c>
      <c r="H11" s="4">
        <v>1</v>
      </c>
      <c r="I11" s="4">
        <f t="shared" si="1"/>
        <v>23</v>
      </c>
      <c r="J11" s="4">
        <v>2</v>
      </c>
      <c r="K11" s="4">
        <f t="shared" si="2"/>
        <v>20</v>
      </c>
      <c r="L11" s="60">
        <v>2</v>
      </c>
      <c r="M11" s="4">
        <f t="shared" si="3"/>
        <v>20</v>
      </c>
      <c r="N11" s="93"/>
      <c r="O11" s="4">
        <f t="shared" si="4"/>
        <v>0</v>
      </c>
      <c r="P11" s="100"/>
      <c r="Q11" s="4">
        <f t="shared" si="5"/>
        <v>0</v>
      </c>
      <c r="R11" s="60">
        <v>2</v>
      </c>
      <c r="S11" s="4">
        <f t="shared" si="6"/>
        <v>20</v>
      </c>
      <c r="T11" s="4">
        <v>2</v>
      </c>
      <c r="U11" s="4">
        <f t="shared" si="7"/>
        <v>20</v>
      </c>
      <c r="V11" s="60"/>
      <c r="W11" s="4">
        <f t="shared" si="8"/>
        <v>0</v>
      </c>
      <c r="X11" s="66"/>
      <c r="Y11" s="33">
        <f t="shared" si="9"/>
        <v>0</v>
      </c>
      <c r="Z11" s="4"/>
      <c r="AA11" s="4">
        <f t="shared" si="10"/>
        <v>0</v>
      </c>
    </row>
    <row r="12" spans="1:27" x14ac:dyDescent="0.25">
      <c r="A12" s="72"/>
      <c r="B12" s="57">
        <v>333</v>
      </c>
      <c r="C12" s="9"/>
      <c r="D12" s="4" t="s">
        <v>3</v>
      </c>
      <c r="E12" s="7" t="s">
        <v>48</v>
      </c>
      <c r="F12" s="7" t="s">
        <v>119</v>
      </c>
      <c r="G12" s="3">
        <f t="shared" si="0"/>
        <v>100</v>
      </c>
      <c r="H12" s="4">
        <v>4</v>
      </c>
      <c r="I12" s="4">
        <f t="shared" si="1"/>
        <v>16</v>
      </c>
      <c r="J12" s="4">
        <v>4</v>
      </c>
      <c r="K12" s="4">
        <f t="shared" si="2"/>
        <v>16</v>
      </c>
      <c r="L12" s="60">
        <v>4</v>
      </c>
      <c r="M12" s="4">
        <f t="shared" si="3"/>
        <v>16</v>
      </c>
      <c r="N12" s="93">
        <v>3</v>
      </c>
      <c r="O12" s="4">
        <f t="shared" si="4"/>
        <v>18</v>
      </c>
      <c r="P12" s="101"/>
      <c r="Q12" s="4">
        <f t="shared" si="5"/>
        <v>0</v>
      </c>
      <c r="R12" s="60">
        <v>4</v>
      </c>
      <c r="S12" s="4">
        <f t="shared" si="6"/>
        <v>16</v>
      </c>
      <c r="T12" s="4">
        <v>3</v>
      </c>
      <c r="U12" s="4">
        <f t="shared" si="7"/>
        <v>18</v>
      </c>
      <c r="V12" s="60"/>
      <c r="W12" s="4">
        <f t="shared" si="8"/>
        <v>0</v>
      </c>
      <c r="X12" s="4"/>
      <c r="Y12" s="33">
        <f t="shared" si="9"/>
        <v>0</v>
      </c>
      <c r="Z12" s="4"/>
      <c r="AA12" s="4">
        <f t="shared" si="10"/>
        <v>0</v>
      </c>
    </row>
    <row r="13" spans="1:27" x14ac:dyDescent="0.25">
      <c r="A13" s="72"/>
      <c r="B13" s="57">
        <v>14</v>
      </c>
      <c r="C13" s="9"/>
      <c r="D13" s="4" t="s">
        <v>3</v>
      </c>
      <c r="E13" s="7" t="s">
        <v>269</v>
      </c>
      <c r="F13" s="7" t="s">
        <v>270</v>
      </c>
      <c r="G13" s="3">
        <f t="shared" si="0"/>
        <v>98</v>
      </c>
      <c r="H13" s="61"/>
      <c r="I13" s="4">
        <f t="shared" si="1"/>
        <v>0</v>
      </c>
      <c r="J13" s="61">
        <v>3</v>
      </c>
      <c r="K13" s="4">
        <f t="shared" si="2"/>
        <v>18</v>
      </c>
      <c r="L13" s="60">
        <v>1</v>
      </c>
      <c r="M13" s="4">
        <f t="shared" si="3"/>
        <v>23</v>
      </c>
      <c r="N13" s="93">
        <v>1</v>
      </c>
      <c r="O13" s="4">
        <f t="shared" si="4"/>
        <v>23</v>
      </c>
      <c r="P13" s="100"/>
      <c r="Q13" s="4">
        <f t="shared" si="5"/>
        <v>0</v>
      </c>
      <c r="R13" s="60">
        <v>3</v>
      </c>
      <c r="S13" s="4">
        <f t="shared" si="6"/>
        <v>18</v>
      </c>
      <c r="T13" s="4">
        <v>4</v>
      </c>
      <c r="U13" s="4">
        <f t="shared" si="7"/>
        <v>16</v>
      </c>
      <c r="V13" s="60"/>
      <c r="W13" s="4">
        <f t="shared" si="8"/>
        <v>0</v>
      </c>
      <c r="X13" s="4"/>
      <c r="Y13" s="33">
        <f t="shared" si="9"/>
        <v>0</v>
      </c>
      <c r="Z13" s="4"/>
      <c r="AA13" s="4">
        <f t="shared" si="10"/>
        <v>0</v>
      </c>
    </row>
    <row r="14" spans="1:27" x14ac:dyDescent="0.25">
      <c r="A14" s="72"/>
      <c r="B14" s="57">
        <v>93</v>
      </c>
      <c r="C14" s="4"/>
      <c r="D14" s="4" t="s">
        <v>3</v>
      </c>
      <c r="E14" s="7" t="s">
        <v>134</v>
      </c>
      <c r="F14" s="7" t="s">
        <v>17</v>
      </c>
      <c r="G14" s="3">
        <f t="shared" si="0"/>
        <v>57</v>
      </c>
      <c r="H14" s="4">
        <v>7</v>
      </c>
      <c r="I14" s="4">
        <f t="shared" si="1"/>
        <v>11</v>
      </c>
      <c r="J14" s="4">
        <v>9</v>
      </c>
      <c r="K14" s="4">
        <f t="shared" si="2"/>
        <v>9</v>
      </c>
      <c r="L14" s="60">
        <v>9</v>
      </c>
      <c r="M14" s="4">
        <f t="shared" si="3"/>
        <v>9</v>
      </c>
      <c r="N14" s="93">
        <v>4</v>
      </c>
      <c r="O14" s="4">
        <f t="shared" si="4"/>
        <v>16</v>
      </c>
      <c r="P14" s="100"/>
      <c r="Q14" s="4">
        <f t="shared" si="5"/>
        <v>0</v>
      </c>
      <c r="R14" s="60"/>
      <c r="S14" s="4">
        <f t="shared" si="6"/>
        <v>0</v>
      </c>
      <c r="T14" s="4">
        <v>6</v>
      </c>
      <c r="U14" s="4">
        <f t="shared" si="7"/>
        <v>12</v>
      </c>
      <c r="V14" s="60"/>
      <c r="W14" s="4">
        <f t="shared" si="8"/>
        <v>0</v>
      </c>
      <c r="X14" s="66"/>
      <c r="Y14" s="33">
        <f t="shared" si="9"/>
        <v>0</v>
      </c>
      <c r="Z14" s="4"/>
      <c r="AA14" s="4">
        <f t="shared" si="10"/>
        <v>0</v>
      </c>
    </row>
    <row r="15" spans="1:27" x14ac:dyDescent="0.25">
      <c r="A15" s="72"/>
      <c r="B15" s="57">
        <v>21</v>
      </c>
      <c r="C15" s="9"/>
      <c r="D15" s="4" t="s">
        <v>3</v>
      </c>
      <c r="E15" s="7" t="s">
        <v>185</v>
      </c>
      <c r="F15" s="7" t="s">
        <v>217</v>
      </c>
      <c r="G15" s="3">
        <f t="shared" si="0"/>
        <v>54</v>
      </c>
      <c r="H15" s="61">
        <v>3</v>
      </c>
      <c r="I15" s="4">
        <f t="shared" si="1"/>
        <v>18</v>
      </c>
      <c r="J15" s="61">
        <v>6</v>
      </c>
      <c r="K15" s="4">
        <f t="shared" si="2"/>
        <v>12</v>
      </c>
      <c r="L15" s="60">
        <v>8</v>
      </c>
      <c r="M15" s="4">
        <f t="shared" si="3"/>
        <v>10</v>
      </c>
      <c r="N15" s="93"/>
      <c r="O15" s="4">
        <f t="shared" si="4"/>
        <v>0</v>
      </c>
      <c r="P15" s="100"/>
      <c r="Q15" s="4">
        <f t="shared" si="5"/>
        <v>0</v>
      </c>
      <c r="R15" s="7"/>
      <c r="S15" s="4">
        <f t="shared" si="6"/>
        <v>0</v>
      </c>
      <c r="T15" s="4">
        <v>5</v>
      </c>
      <c r="U15" s="4">
        <f t="shared" si="7"/>
        <v>14</v>
      </c>
      <c r="V15" s="60"/>
      <c r="W15" s="4">
        <f t="shared" si="8"/>
        <v>0</v>
      </c>
      <c r="X15" s="4"/>
      <c r="Y15" s="33">
        <f t="shared" si="9"/>
        <v>0</v>
      </c>
      <c r="Z15" s="4"/>
      <c r="AA15" s="4">
        <f t="shared" si="10"/>
        <v>0</v>
      </c>
    </row>
    <row r="16" spans="1:27" x14ac:dyDescent="0.25">
      <c r="A16" s="72"/>
      <c r="B16" s="57">
        <v>41</v>
      </c>
      <c r="C16" s="9"/>
      <c r="D16" s="9" t="s">
        <v>3</v>
      </c>
      <c r="E16" s="7" t="s">
        <v>174</v>
      </c>
      <c r="F16" s="7" t="s">
        <v>175</v>
      </c>
      <c r="G16" s="3">
        <f t="shared" si="0"/>
        <v>49</v>
      </c>
      <c r="H16" s="4">
        <v>9</v>
      </c>
      <c r="I16" s="4">
        <f t="shared" si="1"/>
        <v>9</v>
      </c>
      <c r="J16" s="4">
        <v>13</v>
      </c>
      <c r="K16" s="4">
        <f t="shared" si="2"/>
        <v>4</v>
      </c>
      <c r="L16" s="60">
        <v>7</v>
      </c>
      <c r="M16" s="4">
        <f t="shared" si="3"/>
        <v>11</v>
      </c>
      <c r="N16" s="93">
        <v>5</v>
      </c>
      <c r="O16" s="4">
        <f t="shared" si="4"/>
        <v>14</v>
      </c>
      <c r="P16" s="101"/>
      <c r="Q16" s="4">
        <f t="shared" si="5"/>
        <v>0</v>
      </c>
      <c r="R16" s="7">
        <v>7</v>
      </c>
      <c r="S16" s="4">
        <f t="shared" si="6"/>
        <v>11</v>
      </c>
      <c r="T16" s="4"/>
      <c r="U16" s="4">
        <f t="shared" si="7"/>
        <v>0</v>
      </c>
      <c r="V16" s="60"/>
      <c r="W16" s="4">
        <f t="shared" si="8"/>
        <v>0</v>
      </c>
      <c r="X16" s="4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>
        <v>22</v>
      </c>
      <c r="C17" s="4"/>
      <c r="D17" s="4" t="s">
        <v>3</v>
      </c>
      <c r="E17" s="10" t="s">
        <v>50</v>
      </c>
      <c r="F17" s="10" t="s">
        <v>77</v>
      </c>
      <c r="G17" s="3">
        <f t="shared" si="0"/>
        <v>43</v>
      </c>
      <c r="H17" s="4">
        <v>6</v>
      </c>
      <c r="I17" s="4">
        <f t="shared" si="1"/>
        <v>12</v>
      </c>
      <c r="J17" s="4">
        <v>10</v>
      </c>
      <c r="K17" s="4">
        <f t="shared" si="2"/>
        <v>8</v>
      </c>
      <c r="L17" s="60"/>
      <c r="M17" s="4">
        <f t="shared" si="3"/>
        <v>0</v>
      </c>
      <c r="N17" s="93">
        <v>6</v>
      </c>
      <c r="O17" s="4">
        <f t="shared" si="4"/>
        <v>12</v>
      </c>
      <c r="P17" s="100"/>
      <c r="Q17" s="4">
        <f t="shared" si="5"/>
        <v>0</v>
      </c>
      <c r="R17" s="60"/>
      <c r="S17" s="4">
        <f t="shared" si="6"/>
        <v>0</v>
      </c>
      <c r="T17" s="4">
        <v>7</v>
      </c>
      <c r="U17" s="4">
        <f t="shared" si="7"/>
        <v>11</v>
      </c>
      <c r="V17" s="60"/>
      <c r="W17" s="4">
        <f t="shared" si="8"/>
        <v>0</v>
      </c>
      <c r="X17" s="4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3">
        <v>141</v>
      </c>
      <c r="C18" s="4"/>
      <c r="D18" s="4" t="s">
        <v>3</v>
      </c>
      <c r="E18" s="7" t="s">
        <v>268</v>
      </c>
      <c r="F18" s="7" t="s">
        <v>260</v>
      </c>
      <c r="G18" s="3">
        <f t="shared" si="0"/>
        <v>42</v>
      </c>
      <c r="H18" s="4"/>
      <c r="I18" s="4">
        <f t="shared" si="1"/>
        <v>0</v>
      </c>
      <c r="J18" s="7">
        <v>5</v>
      </c>
      <c r="K18" s="4">
        <f t="shared" si="2"/>
        <v>14</v>
      </c>
      <c r="L18" s="4">
        <v>5</v>
      </c>
      <c r="M18" s="4">
        <f t="shared" si="3"/>
        <v>14</v>
      </c>
      <c r="N18" s="66"/>
      <c r="O18" s="4">
        <f t="shared" si="4"/>
        <v>0</v>
      </c>
      <c r="P18" s="100"/>
      <c r="Q18" s="4">
        <f t="shared" si="5"/>
        <v>0</v>
      </c>
      <c r="R18" s="60">
        <v>5</v>
      </c>
      <c r="S18" s="4">
        <f t="shared" si="6"/>
        <v>14</v>
      </c>
      <c r="T18" s="4"/>
      <c r="U18" s="4">
        <f t="shared" si="7"/>
        <v>0</v>
      </c>
      <c r="V18" s="60"/>
      <c r="W18" s="4">
        <f t="shared" si="8"/>
        <v>0</v>
      </c>
      <c r="X18" s="66"/>
      <c r="Y18" s="33">
        <f t="shared" si="9"/>
        <v>0</v>
      </c>
      <c r="Z18" s="4"/>
      <c r="AA18" s="4">
        <f t="shared" si="10"/>
        <v>0</v>
      </c>
    </row>
    <row r="19" spans="1:27" x14ac:dyDescent="0.25">
      <c r="A19" s="72"/>
      <c r="B19" s="57">
        <v>520</v>
      </c>
      <c r="C19" s="4"/>
      <c r="D19" s="4" t="s">
        <v>3</v>
      </c>
      <c r="E19" s="10" t="s">
        <v>96</v>
      </c>
      <c r="F19" s="10" t="s">
        <v>97</v>
      </c>
      <c r="G19" s="3">
        <f t="shared" si="0"/>
        <v>42</v>
      </c>
      <c r="H19" s="7">
        <v>11</v>
      </c>
      <c r="I19" s="4">
        <f t="shared" si="1"/>
        <v>6</v>
      </c>
      <c r="J19" s="7">
        <v>14</v>
      </c>
      <c r="K19" s="4">
        <f t="shared" si="2"/>
        <v>3</v>
      </c>
      <c r="L19" s="4">
        <v>12</v>
      </c>
      <c r="M19" s="4">
        <f t="shared" si="3"/>
        <v>5</v>
      </c>
      <c r="N19" s="66">
        <v>9</v>
      </c>
      <c r="O19" s="4">
        <f t="shared" si="4"/>
        <v>9</v>
      </c>
      <c r="P19" s="100"/>
      <c r="Q19" s="4">
        <f t="shared" si="5"/>
        <v>0</v>
      </c>
      <c r="R19" s="60">
        <v>8</v>
      </c>
      <c r="S19" s="4">
        <f t="shared" si="6"/>
        <v>10</v>
      </c>
      <c r="T19" s="7">
        <v>9</v>
      </c>
      <c r="U19" s="4">
        <f t="shared" si="7"/>
        <v>9</v>
      </c>
      <c r="V19" s="60"/>
      <c r="W19" s="4">
        <f t="shared" si="8"/>
        <v>0</v>
      </c>
      <c r="X19" s="66"/>
      <c r="Y19" s="33">
        <f t="shared" si="9"/>
        <v>0</v>
      </c>
      <c r="Z19" s="4"/>
      <c r="AA19" s="4">
        <f t="shared" si="10"/>
        <v>0</v>
      </c>
    </row>
    <row r="20" spans="1:27" x14ac:dyDescent="0.25">
      <c r="A20" s="72"/>
      <c r="B20" s="57">
        <v>111</v>
      </c>
      <c r="C20" s="4"/>
      <c r="D20" s="4" t="s">
        <v>3</v>
      </c>
      <c r="E20" s="7" t="s">
        <v>88</v>
      </c>
      <c r="F20" s="7" t="s">
        <v>41</v>
      </c>
      <c r="G20" s="3">
        <f t="shared" si="0"/>
        <v>36</v>
      </c>
      <c r="H20" s="7">
        <v>8</v>
      </c>
      <c r="I20" s="4">
        <f t="shared" si="1"/>
        <v>10</v>
      </c>
      <c r="J20" s="7">
        <v>12</v>
      </c>
      <c r="K20" s="4">
        <f t="shared" si="2"/>
        <v>5</v>
      </c>
      <c r="L20" s="4">
        <v>14</v>
      </c>
      <c r="M20" s="4">
        <f t="shared" si="3"/>
        <v>3</v>
      </c>
      <c r="N20" s="66">
        <v>10</v>
      </c>
      <c r="O20" s="4">
        <f t="shared" si="4"/>
        <v>8</v>
      </c>
      <c r="P20" s="100"/>
      <c r="Q20" s="4">
        <f t="shared" si="5"/>
        <v>0</v>
      </c>
      <c r="R20" s="60"/>
      <c r="S20" s="4">
        <f t="shared" si="6"/>
        <v>0</v>
      </c>
      <c r="T20" s="4">
        <v>8</v>
      </c>
      <c r="U20" s="4">
        <f t="shared" si="7"/>
        <v>10</v>
      </c>
      <c r="V20" s="60"/>
      <c r="W20" s="4">
        <f t="shared" si="8"/>
        <v>0</v>
      </c>
      <c r="X20" s="66"/>
      <c r="Y20" s="33">
        <f t="shared" si="9"/>
        <v>0</v>
      </c>
      <c r="Z20" s="4"/>
      <c r="AA20" s="4">
        <f t="shared" si="10"/>
        <v>0</v>
      </c>
    </row>
    <row r="21" spans="1:27" x14ac:dyDescent="0.25">
      <c r="A21" s="72"/>
      <c r="B21" s="57">
        <v>54</v>
      </c>
      <c r="C21" s="9"/>
      <c r="D21" s="4" t="s">
        <v>3</v>
      </c>
      <c r="E21" s="7" t="s">
        <v>173</v>
      </c>
      <c r="F21" s="7" t="s">
        <v>70</v>
      </c>
      <c r="G21" s="3">
        <f t="shared" si="0"/>
        <v>33</v>
      </c>
      <c r="H21" s="61">
        <v>10</v>
      </c>
      <c r="I21" s="4">
        <f t="shared" si="1"/>
        <v>8</v>
      </c>
      <c r="J21" s="61">
        <v>11</v>
      </c>
      <c r="K21" s="4">
        <f t="shared" si="2"/>
        <v>6</v>
      </c>
      <c r="L21" s="60">
        <v>10</v>
      </c>
      <c r="M21" s="4">
        <f t="shared" si="3"/>
        <v>8</v>
      </c>
      <c r="N21" s="93">
        <v>7</v>
      </c>
      <c r="O21" s="4">
        <f t="shared" si="4"/>
        <v>11</v>
      </c>
      <c r="P21" s="100"/>
      <c r="Q21" s="4">
        <f t="shared" si="5"/>
        <v>0</v>
      </c>
      <c r="R21" s="60"/>
      <c r="S21" s="4">
        <f t="shared" si="6"/>
        <v>0</v>
      </c>
      <c r="T21" s="4"/>
      <c r="U21" s="4">
        <f t="shared" si="7"/>
        <v>0</v>
      </c>
      <c r="V21" s="4"/>
      <c r="W21" s="4">
        <f t="shared" si="8"/>
        <v>0</v>
      </c>
      <c r="X21" s="66"/>
      <c r="Y21" s="33">
        <f t="shared" si="9"/>
        <v>0</v>
      </c>
      <c r="Z21" s="4"/>
      <c r="AA21" s="4">
        <f t="shared" si="10"/>
        <v>0</v>
      </c>
    </row>
    <row r="22" spans="1:27" x14ac:dyDescent="0.25">
      <c r="A22" s="72"/>
      <c r="B22" s="57">
        <v>539</v>
      </c>
      <c r="C22" s="4"/>
      <c r="D22" s="4" t="s">
        <v>318</v>
      </c>
      <c r="E22" s="7" t="s">
        <v>227</v>
      </c>
      <c r="F22" s="7" t="s">
        <v>184</v>
      </c>
      <c r="G22" s="3">
        <f t="shared" si="0"/>
        <v>33</v>
      </c>
      <c r="H22" s="4"/>
      <c r="I22" s="4">
        <f t="shared" si="1"/>
        <v>0</v>
      </c>
      <c r="J22" s="7"/>
      <c r="K22" s="4">
        <f t="shared" si="2"/>
        <v>0</v>
      </c>
      <c r="L22" s="4">
        <v>11</v>
      </c>
      <c r="M22" s="4">
        <f t="shared" si="3"/>
        <v>6</v>
      </c>
      <c r="N22" s="66">
        <v>8</v>
      </c>
      <c r="O22" s="4">
        <f t="shared" si="4"/>
        <v>10</v>
      </c>
      <c r="P22" s="100"/>
      <c r="Q22" s="4">
        <f t="shared" si="5"/>
        <v>0</v>
      </c>
      <c r="R22" s="60">
        <v>9</v>
      </c>
      <c r="S22" s="4">
        <f t="shared" si="6"/>
        <v>9</v>
      </c>
      <c r="T22" s="4">
        <v>10</v>
      </c>
      <c r="U22" s="4">
        <f t="shared" si="7"/>
        <v>8</v>
      </c>
      <c r="V22" s="60"/>
      <c r="W22" s="4">
        <f t="shared" si="8"/>
        <v>0</v>
      </c>
      <c r="X22" s="4"/>
      <c r="Y22" s="33">
        <f t="shared" si="9"/>
        <v>0</v>
      </c>
      <c r="Z22" s="4"/>
      <c r="AA22" s="4">
        <f t="shared" si="10"/>
        <v>0</v>
      </c>
    </row>
    <row r="23" spans="1:27" x14ac:dyDescent="0.25">
      <c r="A23" s="72"/>
      <c r="B23" s="57">
        <v>15</v>
      </c>
      <c r="C23" s="4"/>
      <c r="D23" s="4" t="s">
        <v>3</v>
      </c>
      <c r="E23" s="7" t="s">
        <v>174</v>
      </c>
      <c r="F23" s="7" t="s">
        <v>181</v>
      </c>
      <c r="G23" s="3">
        <f t="shared" si="0"/>
        <v>24</v>
      </c>
      <c r="H23" s="4">
        <v>5</v>
      </c>
      <c r="I23" s="4">
        <f t="shared" si="1"/>
        <v>14</v>
      </c>
      <c r="J23" s="7">
        <v>8</v>
      </c>
      <c r="K23" s="4">
        <f t="shared" si="2"/>
        <v>10</v>
      </c>
      <c r="L23" s="4"/>
      <c r="M23" s="4">
        <f t="shared" si="3"/>
        <v>0</v>
      </c>
      <c r="N23" s="66"/>
      <c r="O23" s="4">
        <f t="shared" si="4"/>
        <v>0</v>
      </c>
      <c r="P23" s="100"/>
      <c r="Q23" s="4">
        <f t="shared" si="5"/>
        <v>0</v>
      </c>
      <c r="R23" s="60"/>
      <c r="S23" s="4">
        <f t="shared" si="6"/>
        <v>0</v>
      </c>
      <c r="T23" s="4"/>
      <c r="U23" s="4">
        <f t="shared" si="7"/>
        <v>0</v>
      </c>
      <c r="V23" s="60"/>
      <c r="W23" s="4">
        <f t="shared" si="8"/>
        <v>0</v>
      </c>
      <c r="X23" s="4"/>
      <c r="Y23" s="33">
        <f t="shared" si="9"/>
        <v>0</v>
      </c>
      <c r="Z23" s="4"/>
      <c r="AA23" s="4">
        <f t="shared" si="10"/>
        <v>0</v>
      </c>
    </row>
    <row r="24" spans="1:27" x14ac:dyDescent="0.25">
      <c r="A24" s="72"/>
      <c r="B24" s="57">
        <v>37</v>
      </c>
      <c r="C24" s="9"/>
      <c r="D24" s="4" t="s">
        <v>3</v>
      </c>
      <c r="E24" s="7" t="s">
        <v>216</v>
      </c>
      <c r="F24" s="7" t="s">
        <v>215</v>
      </c>
      <c r="G24" s="3">
        <f t="shared" si="0"/>
        <v>23</v>
      </c>
      <c r="H24" s="61"/>
      <c r="I24" s="4">
        <f t="shared" si="1"/>
        <v>0</v>
      </c>
      <c r="J24" s="61">
        <v>7</v>
      </c>
      <c r="K24" s="4">
        <f t="shared" si="2"/>
        <v>11</v>
      </c>
      <c r="L24" s="60">
        <v>6</v>
      </c>
      <c r="M24" s="4">
        <f t="shared" si="3"/>
        <v>12</v>
      </c>
      <c r="N24" s="93"/>
      <c r="O24" s="4">
        <f t="shared" si="4"/>
        <v>0</v>
      </c>
      <c r="P24" s="100"/>
      <c r="Q24" s="4">
        <f t="shared" si="5"/>
        <v>0</v>
      </c>
      <c r="R24" s="60"/>
      <c r="S24" s="4">
        <f t="shared" si="6"/>
        <v>0</v>
      </c>
      <c r="T24" s="4"/>
      <c r="U24" s="4">
        <f t="shared" si="7"/>
        <v>0</v>
      </c>
      <c r="V24" s="60"/>
      <c r="W24" s="4">
        <f t="shared" si="8"/>
        <v>0</v>
      </c>
      <c r="X24" s="74"/>
      <c r="Y24" s="33">
        <f t="shared" si="9"/>
        <v>0</v>
      </c>
      <c r="Z24" s="4"/>
      <c r="AA24" s="4">
        <f t="shared" si="10"/>
        <v>0</v>
      </c>
    </row>
    <row r="25" spans="1:27" x14ac:dyDescent="0.25">
      <c r="A25" s="72"/>
      <c r="B25" s="57">
        <v>666</v>
      </c>
      <c r="C25" s="4"/>
      <c r="D25" s="4" t="s">
        <v>318</v>
      </c>
      <c r="E25" s="7" t="s">
        <v>218</v>
      </c>
      <c r="F25" s="7" t="s">
        <v>327</v>
      </c>
      <c r="G25" s="3">
        <f t="shared" si="0"/>
        <v>14</v>
      </c>
      <c r="H25" s="4"/>
      <c r="I25" s="4">
        <f t="shared" si="1"/>
        <v>0</v>
      </c>
      <c r="J25" s="4"/>
      <c r="K25" s="4">
        <f t="shared" si="2"/>
        <v>0</v>
      </c>
      <c r="L25" s="60"/>
      <c r="M25" s="4">
        <f t="shared" si="3"/>
        <v>0</v>
      </c>
      <c r="N25" s="93">
        <v>11</v>
      </c>
      <c r="O25" s="4">
        <f t="shared" si="4"/>
        <v>6</v>
      </c>
      <c r="P25" s="100"/>
      <c r="Q25" s="4">
        <f t="shared" si="5"/>
        <v>0</v>
      </c>
      <c r="R25" s="60">
        <v>10</v>
      </c>
      <c r="S25" s="4">
        <f t="shared" si="6"/>
        <v>8</v>
      </c>
      <c r="T25" s="4"/>
      <c r="U25" s="4">
        <f t="shared" si="7"/>
        <v>0</v>
      </c>
      <c r="V25" s="60"/>
      <c r="W25" s="4">
        <f t="shared" si="8"/>
        <v>0</v>
      </c>
      <c r="X25" s="4"/>
      <c r="Y25" s="33">
        <f t="shared" si="9"/>
        <v>0</v>
      </c>
      <c r="Z25" s="4"/>
      <c r="AA25" s="4">
        <f t="shared" si="10"/>
        <v>0</v>
      </c>
    </row>
    <row r="26" spans="1:27" x14ac:dyDescent="0.25">
      <c r="A26" s="72"/>
      <c r="B26" s="57">
        <v>25</v>
      </c>
      <c r="C26" s="4"/>
      <c r="D26" s="4" t="s">
        <v>318</v>
      </c>
      <c r="E26" s="7" t="s">
        <v>195</v>
      </c>
      <c r="F26" s="7" t="s">
        <v>334</v>
      </c>
      <c r="G26" s="3">
        <f t="shared" si="0"/>
        <v>12</v>
      </c>
      <c r="H26" s="4"/>
      <c r="I26" s="4">
        <f t="shared" si="1"/>
        <v>0</v>
      </c>
      <c r="J26" s="4"/>
      <c r="K26" s="4">
        <f t="shared" si="2"/>
        <v>0</v>
      </c>
      <c r="L26" s="60"/>
      <c r="M26" s="4">
        <f t="shared" si="3"/>
        <v>0</v>
      </c>
      <c r="N26" s="93"/>
      <c r="O26" s="4">
        <f t="shared" si="4"/>
        <v>0</v>
      </c>
      <c r="P26" s="100"/>
      <c r="Q26" s="4">
        <f t="shared" si="5"/>
        <v>0</v>
      </c>
      <c r="R26" s="60">
        <v>6</v>
      </c>
      <c r="S26" s="4">
        <f t="shared" si="6"/>
        <v>12</v>
      </c>
      <c r="T26" s="4"/>
      <c r="U26" s="4">
        <f t="shared" si="7"/>
        <v>0</v>
      </c>
      <c r="V26" s="60"/>
      <c r="W26" s="4">
        <f t="shared" si="8"/>
        <v>0</v>
      </c>
      <c r="X26" s="4"/>
      <c r="Y26" s="33">
        <f t="shared" si="9"/>
        <v>0</v>
      </c>
      <c r="Z26" s="4"/>
      <c r="AA26" s="4">
        <f t="shared" si="10"/>
        <v>0</v>
      </c>
    </row>
    <row r="27" spans="1:27" x14ac:dyDescent="0.25">
      <c r="A27" s="72"/>
      <c r="B27" s="57">
        <v>269</v>
      </c>
      <c r="C27" s="4"/>
      <c r="D27" s="4" t="s">
        <v>318</v>
      </c>
      <c r="E27" s="7" t="s">
        <v>267</v>
      </c>
      <c r="F27" s="7" t="s">
        <v>87</v>
      </c>
      <c r="G27" s="3">
        <f t="shared" si="0"/>
        <v>7</v>
      </c>
      <c r="H27" s="4"/>
      <c r="I27" s="4">
        <f t="shared" si="1"/>
        <v>0</v>
      </c>
      <c r="J27" s="7">
        <v>15</v>
      </c>
      <c r="K27" s="4">
        <f t="shared" si="2"/>
        <v>2</v>
      </c>
      <c r="L27" s="4"/>
      <c r="M27" s="4">
        <f t="shared" si="3"/>
        <v>0</v>
      </c>
      <c r="N27" s="66">
        <v>12</v>
      </c>
      <c r="O27" s="4">
        <f t="shared" si="4"/>
        <v>5</v>
      </c>
      <c r="P27" s="100"/>
      <c r="Q27" s="4">
        <f t="shared" si="5"/>
        <v>0</v>
      </c>
      <c r="R27" s="60"/>
      <c r="S27" s="4">
        <f t="shared" si="6"/>
        <v>0</v>
      </c>
      <c r="T27" s="4"/>
      <c r="U27" s="4">
        <f t="shared" si="7"/>
        <v>0</v>
      </c>
      <c r="V27" s="60"/>
      <c r="W27" s="4">
        <f t="shared" si="8"/>
        <v>0</v>
      </c>
      <c r="X27" s="4"/>
      <c r="Y27" s="33">
        <f t="shared" si="9"/>
        <v>0</v>
      </c>
      <c r="Z27" s="4"/>
      <c r="AA27" s="4">
        <f t="shared" si="10"/>
        <v>0</v>
      </c>
    </row>
    <row r="28" spans="1:27" x14ac:dyDescent="0.25">
      <c r="A28" s="72"/>
      <c r="B28" s="57">
        <v>51</v>
      </c>
      <c r="C28" s="4"/>
      <c r="D28" s="4" t="s">
        <v>318</v>
      </c>
      <c r="E28" s="7" t="s">
        <v>42</v>
      </c>
      <c r="F28" s="7" t="s">
        <v>82</v>
      </c>
      <c r="G28" s="3">
        <f t="shared" si="0"/>
        <v>6</v>
      </c>
      <c r="H28" s="4"/>
      <c r="I28" s="4">
        <f t="shared" si="1"/>
        <v>0</v>
      </c>
      <c r="J28" s="4"/>
      <c r="K28" s="4">
        <f t="shared" si="2"/>
        <v>0</v>
      </c>
      <c r="L28" s="60"/>
      <c r="M28" s="4">
        <f t="shared" si="3"/>
        <v>0</v>
      </c>
      <c r="N28" s="93"/>
      <c r="O28" s="4">
        <f t="shared" si="4"/>
        <v>0</v>
      </c>
      <c r="P28" s="100"/>
      <c r="Q28" s="4">
        <f t="shared" si="5"/>
        <v>0</v>
      </c>
      <c r="R28" s="60">
        <v>11</v>
      </c>
      <c r="S28" s="4">
        <f t="shared" si="6"/>
        <v>6</v>
      </c>
      <c r="T28" s="4"/>
      <c r="U28" s="4">
        <f t="shared" si="7"/>
        <v>0</v>
      </c>
      <c r="V28" s="60"/>
      <c r="W28" s="4">
        <f t="shared" si="8"/>
        <v>0</v>
      </c>
      <c r="X28" s="4"/>
      <c r="Y28" s="33">
        <f t="shared" si="9"/>
        <v>0</v>
      </c>
      <c r="Z28" s="4"/>
      <c r="AA28" s="4">
        <f t="shared" si="10"/>
        <v>0</v>
      </c>
    </row>
    <row r="29" spans="1:27" ht="18.75" customHeight="1" x14ac:dyDescent="0.25">
      <c r="A29" s="72"/>
      <c r="B29" s="57">
        <v>58</v>
      </c>
      <c r="C29" s="4"/>
      <c r="D29" s="4" t="s">
        <v>318</v>
      </c>
      <c r="E29" s="7" t="s">
        <v>172</v>
      </c>
      <c r="F29" s="7" t="s">
        <v>159</v>
      </c>
      <c r="G29" s="3">
        <f t="shared" si="0"/>
        <v>6</v>
      </c>
      <c r="H29" s="4"/>
      <c r="I29" s="4">
        <f t="shared" si="1"/>
        <v>0</v>
      </c>
      <c r="J29" s="4"/>
      <c r="K29" s="4">
        <f t="shared" si="2"/>
        <v>0</v>
      </c>
      <c r="L29" s="60"/>
      <c r="M29" s="4">
        <f t="shared" si="3"/>
        <v>0</v>
      </c>
      <c r="N29" s="93"/>
      <c r="O29" s="4">
        <f t="shared" si="4"/>
        <v>0</v>
      </c>
      <c r="P29" s="101"/>
      <c r="Q29" s="4">
        <f t="shared" si="5"/>
        <v>0</v>
      </c>
      <c r="R29" s="60"/>
      <c r="S29" s="4">
        <f t="shared" si="6"/>
        <v>0</v>
      </c>
      <c r="T29" s="4">
        <v>11</v>
      </c>
      <c r="U29" s="4">
        <f t="shared" si="7"/>
        <v>6</v>
      </c>
      <c r="V29" s="4"/>
      <c r="W29" s="4">
        <f t="shared" si="8"/>
        <v>0</v>
      </c>
      <c r="X29" s="66"/>
      <c r="Y29" s="33">
        <f t="shared" si="9"/>
        <v>0</v>
      </c>
      <c r="Z29" s="4"/>
      <c r="AA29" s="4">
        <f t="shared" si="10"/>
        <v>0</v>
      </c>
    </row>
    <row r="30" spans="1:27" x14ac:dyDescent="0.25">
      <c r="A30" s="72"/>
      <c r="B30" s="57">
        <v>46</v>
      </c>
      <c r="C30" s="4"/>
      <c r="D30" s="4" t="s">
        <v>318</v>
      </c>
      <c r="E30" s="7" t="s">
        <v>109</v>
      </c>
      <c r="F30" s="7" t="s">
        <v>110</v>
      </c>
      <c r="G30" s="3">
        <f t="shared" si="0"/>
        <v>5</v>
      </c>
      <c r="H30" s="4"/>
      <c r="I30" s="4">
        <f t="shared" si="1"/>
        <v>0</v>
      </c>
      <c r="J30" s="4"/>
      <c r="K30" s="4">
        <f t="shared" si="2"/>
        <v>0</v>
      </c>
      <c r="L30" s="60"/>
      <c r="M30" s="4">
        <f t="shared" si="3"/>
        <v>0</v>
      </c>
      <c r="N30" s="93"/>
      <c r="O30" s="4">
        <f t="shared" si="4"/>
        <v>0</v>
      </c>
      <c r="P30" s="100"/>
      <c r="Q30" s="4">
        <f t="shared" si="5"/>
        <v>0</v>
      </c>
      <c r="R30" s="60"/>
      <c r="S30" s="4">
        <f t="shared" si="6"/>
        <v>0</v>
      </c>
      <c r="T30" s="4">
        <v>12</v>
      </c>
      <c r="U30" s="4">
        <f t="shared" si="7"/>
        <v>5</v>
      </c>
      <c r="V30" s="60"/>
      <c r="W30" s="4">
        <f t="shared" si="8"/>
        <v>0</v>
      </c>
      <c r="X30" s="4"/>
      <c r="Y30" s="33">
        <f t="shared" si="9"/>
        <v>0</v>
      </c>
      <c r="Z30" s="4"/>
      <c r="AA30" s="4">
        <f t="shared" si="10"/>
        <v>0</v>
      </c>
    </row>
    <row r="31" spans="1:27" x14ac:dyDescent="0.25">
      <c r="A31" s="72"/>
      <c r="B31" s="57">
        <v>4</v>
      </c>
      <c r="C31" s="4"/>
      <c r="D31" s="4" t="s">
        <v>318</v>
      </c>
      <c r="E31" s="7" t="s">
        <v>314</v>
      </c>
      <c r="F31" s="7" t="s">
        <v>315</v>
      </c>
      <c r="G31" s="3">
        <f t="shared" si="0"/>
        <v>4</v>
      </c>
      <c r="H31" s="4"/>
      <c r="I31" s="4">
        <f t="shared" si="1"/>
        <v>0</v>
      </c>
      <c r="J31" s="4"/>
      <c r="K31" s="4">
        <f t="shared" si="2"/>
        <v>0</v>
      </c>
      <c r="L31" s="60">
        <v>13</v>
      </c>
      <c r="M31" s="4">
        <f t="shared" si="3"/>
        <v>4</v>
      </c>
      <c r="N31" s="93"/>
      <c r="O31" s="4">
        <f t="shared" si="4"/>
        <v>0</v>
      </c>
      <c r="P31" s="100"/>
      <c r="Q31" s="4">
        <f t="shared" si="5"/>
        <v>0</v>
      </c>
      <c r="R31" s="60"/>
      <c r="S31" s="4">
        <f t="shared" si="6"/>
        <v>0</v>
      </c>
      <c r="T31" s="4"/>
      <c r="U31" s="4">
        <f t="shared" si="7"/>
        <v>0</v>
      </c>
      <c r="V31" s="60"/>
      <c r="W31" s="4">
        <f t="shared" si="8"/>
        <v>0</v>
      </c>
      <c r="X31" s="4"/>
      <c r="Y31" s="33">
        <f t="shared" si="9"/>
        <v>0</v>
      </c>
      <c r="Z31" s="4"/>
      <c r="AA31" s="4">
        <f t="shared" si="10"/>
        <v>0</v>
      </c>
    </row>
    <row r="32" spans="1:27" x14ac:dyDescent="0.25">
      <c r="A32" s="108"/>
      <c r="B32" s="57">
        <v>23</v>
      </c>
      <c r="C32" s="4"/>
      <c r="D32" s="4" t="s">
        <v>318</v>
      </c>
      <c r="E32" s="7" t="s">
        <v>316</v>
      </c>
      <c r="F32" s="7" t="s">
        <v>317</v>
      </c>
      <c r="G32" s="3">
        <f t="shared" si="0"/>
        <v>2</v>
      </c>
      <c r="H32" s="4"/>
      <c r="I32" s="4">
        <f t="shared" si="1"/>
        <v>0</v>
      </c>
      <c r="J32" s="4"/>
      <c r="K32" s="4">
        <f t="shared" si="2"/>
        <v>0</v>
      </c>
      <c r="L32" s="60">
        <v>15</v>
      </c>
      <c r="M32" s="4">
        <f t="shared" si="3"/>
        <v>2</v>
      </c>
      <c r="N32" s="93"/>
      <c r="O32" s="4">
        <f t="shared" si="4"/>
        <v>0</v>
      </c>
      <c r="P32" s="100"/>
      <c r="Q32" s="4">
        <f t="shared" si="5"/>
        <v>0</v>
      </c>
      <c r="R32" s="60"/>
      <c r="S32" s="4">
        <f t="shared" si="6"/>
        <v>0</v>
      </c>
      <c r="T32" s="4"/>
      <c r="U32" s="4">
        <f t="shared" si="7"/>
        <v>0</v>
      </c>
      <c r="V32" s="60"/>
      <c r="W32" s="4">
        <f t="shared" si="8"/>
        <v>0</v>
      </c>
      <c r="X32" s="4"/>
      <c r="Y32" s="33">
        <f t="shared" si="9"/>
        <v>0</v>
      </c>
      <c r="Z32" s="4"/>
      <c r="AA32" s="4">
        <f t="shared" si="10"/>
        <v>0</v>
      </c>
    </row>
    <row r="33" spans="1:27" x14ac:dyDescent="0.25">
      <c r="A33" s="72"/>
      <c r="B33" s="57">
        <v>87</v>
      </c>
      <c r="C33" s="4"/>
      <c r="D33" s="4" t="s">
        <v>318</v>
      </c>
      <c r="E33" s="7" t="s">
        <v>222</v>
      </c>
      <c r="F33" s="7" t="s">
        <v>223</v>
      </c>
      <c r="G33" s="3">
        <f t="shared" si="0"/>
        <v>0</v>
      </c>
      <c r="H33" s="4"/>
      <c r="I33" s="4">
        <f t="shared" si="1"/>
        <v>0</v>
      </c>
      <c r="J33" s="4"/>
      <c r="K33" s="4">
        <f t="shared" si="2"/>
        <v>0</v>
      </c>
      <c r="L33" s="60"/>
      <c r="M33" s="4">
        <f t="shared" si="3"/>
        <v>0</v>
      </c>
      <c r="N33" s="93"/>
      <c r="O33" s="4">
        <f t="shared" si="4"/>
        <v>0</v>
      </c>
      <c r="P33" s="100"/>
      <c r="Q33" s="4">
        <f t="shared" si="5"/>
        <v>0</v>
      </c>
      <c r="R33" s="60"/>
      <c r="S33" s="4">
        <f t="shared" si="6"/>
        <v>0</v>
      </c>
      <c r="T33" s="4"/>
      <c r="U33" s="4">
        <f t="shared" si="7"/>
        <v>0</v>
      </c>
      <c r="V33" s="60"/>
      <c r="W33" s="4">
        <f t="shared" si="8"/>
        <v>0</v>
      </c>
      <c r="X33" s="66"/>
      <c r="Y33" s="33">
        <f t="shared" si="9"/>
        <v>0</v>
      </c>
      <c r="Z33" s="4"/>
      <c r="AA33" s="4">
        <f t="shared" si="10"/>
        <v>0</v>
      </c>
    </row>
    <row r="34" spans="1:27" x14ac:dyDescent="0.25">
      <c r="A34" s="72"/>
      <c r="B34" s="57">
        <v>57</v>
      </c>
      <c r="C34" s="4"/>
      <c r="D34" s="4" t="s">
        <v>318</v>
      </c>
      <c r="E34" s="7" t="s">
        <v>111</v>
      </c>
      <c r="F34" s="7" t="s">
        <v>176</v>
      </c>
      <c r="G34" s="3">
        <f t="shared" si="0"/>
        <v>0</v>
      </c>
      <c r="H34" s="4"/>
      <c r="I34" s="4">
        <f t="shared" si="1"/>
        <v>0</v>
      </c>
      <c r="J34" s="4"/>
      <c r="K34" s="4">
        <f t="shared" si="2"/>
        <v>0</v>
      </c>
      <c r="L34" s="60"/>
      <c r="M34" s="4">
        <f t="shared" si="3"/>
        <v>0</v>
      </c>
      <c r="N34" s="93"/>
      <c r="O34" s="4">
        <f t="shared" si="4"/>
        <v>0</v>
      </c>
      <c r="P34" s="100"/>
      <c r="Q34" s="4">
        <f t="shared" si="5"/>
        <v>0</v>
      </c>
      <c r="R34" s="60"/>
      <c r="S34" s="4">
        <f t="shared" si="6"/>
        <v>0</v>
      </c>
      <c r="T34" s="4"/>
      <c r="U34" s="4">
        <f t="shared" si="7"/>
        <v>0</v>
      </c>
      <c r="V34" s="60"/>
      <c r="W34" s="4">
        <f t="shared" si="8"/>
        <v>0</v>
      </c>
      <c r="X34" s="4"/>
      <c r="Y34" s="33">
        <f t="shared" si="9"/>
        <v>0</v>
      </c>
      <c r="Z34" s="4"/>
      <c r="AA34" s="4">
        <f t="shared" si="10"/>
        <v>0</v>
      </c>
    </row>
    <row r="35" spans="1:27" x14ac:dyDescent="0.25">
      <c r="A35" s="72"/>
      <c r="B35" s="57">
        <v>936</v>
      </c>
      <c r="C35" s="4"/>
      <c r="D35" s="4" t="s">
        <v>318</v>
      </c>
      <c r="E35" s="7" t="s">
        <v>177</v>
      </c>
      <c r="F35" s="7" t="s">
        <v>178</v>
      </c>
      <c r="G35" s="3">
        <f t="shared" si="0"/>
        <v>0</v>
      </c>
      <c r="H35" s="4"/>
      <c r="I35" s="4">
        <f t="shared" si="1"/>
        <v>0</v>
      </c>
      <c r="J35" s="61"/>
      <c r="K35" s="4">
        <f t="shared" si="2"/>
        <v>0</v>
      </c>
      <c r="L35" s="60"/>
      <c r="M35" s="4">
        <f t="shared" si="3"/>
        <v>0</v>
      </c>
      <c r="N35" s="93"/>
      <c r="O35" s="4">
        <f t="shared" si="4"/>
        <v>0</v>
      </c>
      <c r="P35" s="100"/>
      <c r="Q35" s="4">
        <f t="shared" si="5"/>
        <v>0</v>
      </c>
      <c r="R35" s="60"/>
      <c r="S35" s="4">
        <f t="shared" si="6"/>
        <v>0</v>
      </c>
      <c r="T35" s="4"/>
      <c r="U35" s="4">
        <f t="shared" si="7"/>
        <v>0</v>
      </c>
      <c r="V35" s="60"/>
      <c r="W35" s="4">
        <f t="shared" si="8"/>
        <v>0</v>
      </c>
      <c r="X35" s="4"/>
      <c r="Y35" s="33">
        <f t="shared" si="9"/>
        <v>0</v>
      </c>
      <c r="Z35" s="4"/>
      <c r="AA35" s="4">
        <f t="shared" si="10"/>
        <v>0</v>
      </c>
    </row>
    <row r="36" spans="1:27" x14ac:dyDescent="0.25">
      <c r="A36" s="72"/>
      <c r="B36" s="57">
        <v>269</v>
      </c>
      <c r="C36" s="9"/>
      <c r="D36" s="4" t="s">
        <v>318</v>
      </c>
      <c r="E36" s="7" t="s">
        <v>267</v>
      </c>
      <c r="F36" s="7" t="s">
        <v>87</v>
      </c>
      <c r="G36" s="3">
        <f t="shared" si="0"/>
        <v>0</v>
      </c>
      <c r="H36" s="61"/>
      <c r="I36" s="4">
        <f t="shared" si="1"/>
        <v>0</v>
      </c>
      <c r="J36" s="61"/>
      <c r="K36" s="4">
        <f t="shared" si="2"/>
        <v>0</v>
      </c>
      <c r="L36" s="60"/>
      <c r="M36" s="4">
        <f t="shared" si="3"/>
        <v>0</v>
      </c>
      <c r="N36" s="93"/>
      <c r="O36" s="4">
        <f t="shared" si="4"/>
        <v>0</v>
      </c>
      <c r="P36" s="100"/>
      <c r="Q36" s="4">
        <f t="shared" si="5"/>
        <v>0</v>
      </c>
      <c r="R36" s="60"/>
      <c r="S36" s="4">
        <f t="shared" si="6"/>
        <v>0</v>
      </c>
      <c r="T36" s="4"/>
      <c r="U36" s="4">
        <f t="shared" si="7"/>
        <v>0</v>
      </c>
      <c r="V36" s="60"/>
      <c r="W36" s="4">
        <f t="shared" si="8"/>
        <v>0</v>
      </c>
      <c r="X36" s="4"/>
      <c r="Y36" s="33">
        <f t="shared" si="9"/>
        <v>0</v>
      </c>
      <c r="Z36" s="4"/>
      <c r="AA36" s="4">
        <f t="shared" si="10"/>
        <v>0</v>
      </c>
    </row>
    <row r="37" spans="1:27" x14ac:dyDescent="0.25">
      <c r="A37" s="72"/>
      <c r="B37" s="57">
        <v>353</v>
      </c>
      <c r="C37" s="4"/>
      <c r="D37" s="4" t="s">
        <v>318</v>
      </c>
      <c r="E37" s="7" t="s">
        <v>113</v>
      </c>
      <c r="F37" s="7" t="s">
        <v>233</v>
      </c>
      <c r="G37" s="3">
        <f t="shared" si="0"/>
        <v>0</v>
      </c>
      <c r="H37" s="4"/>
      <c r="I37" s="4">
        <f t="shared" si="1"/>
        <v>0</v>
      </c>
      <c r="J37" s="7"/>
      <c r="K37" s="4">
        <f t="shared" si="2"/>
        <v>0</v>
      </c>
      <c r="L37" s="4"/>
      <c r="M37" s="4">
        <f t="shared" si="3"/>
        <v>0</v>
      </c>
      <c r="N37" s="66"/>
      <c r="O37" s="4">
        <f t="shared" si="4"/>
        <v>0</v>
      </c>
      <c r="P37" s="100"/>
      <c r="Q37" s="4">
        <f t="shared" si="5"/>
        <v>0</v>
      </c>
      <c r="R37" s="60"/>
      <c r="S37" s="4">
        <f t="shared" si="6"/>
        <v>0</v>
      </c>
      <c r="T37" s="4"/>
      <c r="U37" s="4">
        <f t="shared" si="7"/>
        <v>0</v>
      </c>
      <c r="V37" s="60"/>
      <c r="W37" s="4">
        <f t="shared" si="8"/>
        <v>0</v>
      </c>
      <c r="X37" s="4"/>
      <c r="Y37" s="33">
        <f t="shared" si="9"/>
        <v>0</v>
      </c>
      <c r="Z37" s="4"/>
      <c r="AA37" s="4">
        <f t="shared" si="10"/>
        <v>0</v>
      </c>
    </row>
    <row r="38" spans="1:27" x14ac:dyDescent="0.25">
      <c r="A38" s="1"/>
      <c r="B38" s="57">
        <v>61</v>
      </c>
      <c r="C38" s="4"/>
      <c r="D38" s="4" t="s">
        <v>318</v>
      </c>
      <c r="E38" s="7" t="s">
        <v>179</v>
      </c>
      <c r="F38" s="7" t="s">
        <v>180</v>
      </c>
      <c r="G38" s="3">
        <f t="shared" si="0"/>
        <v>0</v>
      </c>
      <c r="H38" s="4"/>
      <c r="I38" s="4">
        <f t="shared" si="1"/>
        <v>0</v>
      </c>
      <c r="J38" s="4"/>
      <c r="K38" s="4">
        <f t="shared" si="2"/>
        <v>0</v>
      </c>
      <c r="L38" s="60"/>
      <c r="M38" s="4">
        <f t="shared" si="3"/>
        <v>0</v>
      </c>
      <c r="N38" s="93"/>
      <c r="O38" s="4">
        <f t="shared" si="4"/>
        <v>0</v>
      </c>
      <c r="P38" s="100"/>
      <c r="Q38" s="4">
        <f t="shared" si="5"/>
        <v>0</v>
      </c>
      <c r="R38" s="60"/>
      <c r="S38" s="4">
        <f t="shared" si="6"/>
        <v>0</v>
      </c>
      <c r="T38" s="4"/>
      <c r="U38" s="4">
        <f t="shared" si="7"/>
        <v>0</v>
      </c>
      <c r="V38" s="60"/>
      <c r="W38" s="4">
        <f t="shared" si="8"/>
        <v>0</v>
      </c>
      <c r="X38" s="4"/>
      <c r="Y38" s="33">
        <f t="shared" si="9"/>
        <v>0</v>
      </c>
      <c r="Z38" s="4"/>
      <c r="AA38" s="4">
        <f t="shared" si="10"/>
        <v>0</v>
      </c>
    </row>
    <row r="39" spans="1:27" x14ac:dyDescent="0.25">
      <c r="A39" s="72"/>
      <c r="B39" s="57"/>
      <c r="C39" s="4"/>
      <c r="D39" s="4" t="s">
        <v>318</v>
      </c>
      <c r="E39" s="7"/>
      <c r="F39" s="7"/>
      <c r="G39" s="3">
        <f t="shared" si="0"/>
        <v>0</v>
      </c>
      <c r="H39" s="4"/>
      <c r="I39" s="4">
        <f t="shared" si="1"/>
        <v>0</v>
      </c>
      <c r="J39" s="4"/>
      <c r="K39" s="4">
        <f t="shared" si="2"/>
        <v>0</v>
      </c>
      <c r="L39" s="60"/>
      <c r="M39" s="4">
        <f t="shared" si="3"/>
        <v>0</v>
      </c>
      <c r="N39" s="93"/>
      <c r="O39" s="4">
        <f t="shared" si="4"/>
        <v>0</v>
      </c>
      <c r="P39" s="100"/>
      <c r="Q39" s="4">
        <f t="shared" si="5"/>
        <v>0</v>
      </c>
      <c r="R39" s="60"/>
      <c r="S39" s="4">
        <f t="shared" si="6"/>
        <v>0</v>
      </c>
      <c r="T39" s="4"/>
      <c r="U39" s="4">
        <f t="shared" si="7"/>
        <v>0</v>
      </c>
      <c r="V39" s="60"/>
      <c r="W39" s="4">
        <f t="shared" si="8"/>
        <v>0</v>
      </c>
      <c r="X39" s="4"/>
      <c r="Y39" s="33">
        <f t="shared" si="9"/>
        <v>0</v>
      </c>
      <c r="Z39" s="4"/>
      <c r="AA39" s="4">
        <f t="shared" si="10"/>
        <v>0</v>
      </c>
    </row>
    <row r="40" spans="1:27" x14ac:dyDescent="0.25">
      <c r="A40" s="110" t="s">
        <v>108</v>
      </c>
      <c r="B40" s="110"/>
      <c r="C40" s="110"/>
      <c r="D40" s="110"/>
      <c r="E40" s="110"/>
      <c r="F40" s="110"/>
      <c r="G40" s="110"/>
    </row>
    <row r="41" spans="1:27" x14ac:dyDescent="0.25">
      <c r="A41" s="113" t="s">
        <v>76</v>
      </c>
      <c r="B41" s="113"/>
      <c r="C41" s="113"/>
      <c r="D41" s="113"/>
      <c r="E41" s="113"/>
      <c r="F41" s="113"/>
      <c r="G41" s="113"/>
    </row>
    <row r="42" spans="1:27" x14ac:dyDescent="0.25">
      <c r="A42" s="114" t="s">
        <v>73</v>
      </c>
      <c r="B42" s="114"/>
      <c r="C42" s="114"/>
      <c r="D42" s="114"/>
      <c r="E42" s="114"/>
      <c r="F42" s="114"/>
      <c r="G42" s="114"/>
    </row>
  </sheetData>
  <sortState xmlns:xlrd2="http://schemas.microsoft.com/office/spreadsheetml/2017/richdata2" ref="A10:AA39">
    <sortCondition descending="1" ref="G10:G39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40:G40"/>
    <mergeCell ref="A41:G41"/>
    <mergeCell ref="A42:G42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50cc Shaft</vt:lpstr>
      <vt:lpstr>50cc Chain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- D2</vt:lpstr>
      <vt:lpstr>Speedway Karts</vt:lpstr>
      <vt:lpstr>750 Exp</vt:lpstr>
      <vt:lpstr>POINT VALUES</vt:lpstr>
      <vt:lpstr>'50cc Chain'!Print_Area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Geek Squad</cp:lastModifiedBy>
  <cp:lastPrinted>2022-07-19T22:36:55Z</cp:lastPrinted>
  <dcterms:created xsi:type="dcterms:W3CDTF">2006-07-06T17:38:49Z</dcterms:created>
  <dcterms:modified xsi:type="dcterms:W3CDTF">2023-07-27T19:17:56Z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